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907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ellenfurlong/Downloads/"/>
    </mc:Choice>
  </mc:AlternateContent>
  <bookViews>
    <workbookView xWindow="2880" yWindow="460" windowWidth="25040" windowHeight="13420" tabRatio="500" activeTab="3"/>
  </bookViews>
  <sheets>
    <sheet name="Easy (Big) Target" sheetId="1" r:id="rId1"/>
    <sheet name="Medium Target" sheetId="2" r:id="rId2"/>
    <sheet name="Difficult (Small) Target" sheetId="3" r:id="rId3"/>
    <sheet name="SPSS Data" sheetId="5" r:id="rId4"/>
    <sheet name="Interrater Reliability Data" sheetId="4" r:id="rId5"/>
  </sheets>
  <externalReferences>
    <externalReference r:id="rId6"/>
  </externalReferenc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0" i="3" l="1"/>
  <c r="D100" i="3"/>
  <c r="E72" i="3"/>
  <c r="D72" i="3"/>
  <c r="E44" i="3"/>
  <c r="D44" i="3"/>
  <c r="E16" i="3"/>
  <c r="D16" i="3"/>
  <c r="E110" i="1"/>
  <c r="D110" i="1"/>
  <c r="E86" i="1"/>
  <c r="D86" i="1"/>
  <c r="E62" i="1"/>
  <c r="D62" i="1"/>
  <c r="E38" i="1"/>
  <c r="D38" i="1"/>
  <c r="E14" i="1"/>
  <c r="D14" i="1"/>
  <c r="K133" i="2"/>
  <c r="K134" i="2"/>
  <c r="K135" i="2"/>
  <c r="K136" i="2"/>
  <c r="K137" i="2"/>
  <c r="K138" i="2"/>
  <c r="K139" i="2"/>
  <c r="K140" i="2"/>
  <c r="K141" i="2"/>
  <c r="K145" i="2"/>
  <c r="K146" i="2"/>
  <c r="K148" i="2"/>
  <c r="K149" i="2"/>
  <c r="K150" i="2"/>
  <c r="K151" i="2"/>
  <c r="K152" i="2"/>
  <c r="K154" i="2"/>
  <c r="K155" i="2"/>
  <c r="K156" i="2"/>
  <c r="K157" i="2"/>
  <c r="K158" i="2"/>
  <c r="K159" i="2"/>
  <c r="J133" i="2"/>
  <c r="J134" i="2"/>
  <c r="J135" i="2"/>
  <c r="J136" i="2"/>
  <c r="J137" i="2"/>
  <c r="J138" i="2"/>
  <c r="J139" i="2"/>
  <c r="J140" i="2"/>
  <c r="J141" i="2"/>
  <c r="J145" i="2"/>
  <c r="J146" i="2"/>
  <c r="J148" i="2"/>
  <c r="J149" i="2"/>
  <c r="J150" i="2"/>
  <c r="J151" i="2"/>
  <c r="J152" i="2"/>
  <c r="J154" i="2"/>
  <c r="J155" i="2"/>
  <c r="J156" i="2"/>
  <c r="J157" i="2"/>
  <c r="J158" i="2"/>
  <c r="J159" i="2"/>
  <c r="K107" i="2"/>
  <c r="K108" i="2"/>
  <c r="K109" i="2"/>
  <c r="K111" i="2"/>
  <c r="K112" i="2"/>
  <c r="K113" i="2"/>
  <c r="K114" i="2"/>
  <c r="K115" i="2"/>
  <c r="K116" i="2"/>
  <c r="K117" i="2"/>
  <c r="K118" i="2"/>
  <c r="K119" i="2"/>
  <c r="K121" i="2"/>
  <c r="K122" i="2"/>
  <c r="K123" i="2"/>
  <c r="K124" i="2"/>
  <c r="K125" i="2"/>
  <c r="K127" i="2"/>
  <c r="K128" i="2"/>
  <c r="K129" i="2"/>
  <c r="K130" i="2"/>
  <c r="K131" i="2"/>
  <c r="K132" i="2"/>
  <c r="J107" i="2"/>
  <c r="J108" i="2"/>
  <c r="J109" i="2"/>
  <c r="J111" i="2"/>
  <c r="J112" i="2"/>
  <c r="J113" i="2"/>
  <c r="J114" i="2"/>
  <c r="J115" i="2"/>
  <c r="J116" i="2"/>
  <c r="J117" i="2"/>
  <c r="J118" i="2"/>
  <c r="J119" i="2"/>
  <c r="J121" i="2"/>
  <c r="J122" i="2"/>
  <c r="J123" i="2"/>
  <c r="J124" i="2"/>
  <c r="J125" i="2"/>
  <c r="J127" i="2"/>
  <c r="J128" i="2"/>
  <c r="J129" i="2"/>
  <c r="J130" i="2"/>
  <c r="J131" i="2"/>
  <c r="J132" i="2"/>
  <c r="K84" i="2"/>
  <c r="K85" i="2"/>
  <c r="K86" i="2"/>
  <c r="K87" i="2"/>
  <c r="K88" i="2"/>
  <c r="K89" i="2"/>
  <c r="K90" i="2"/>
  <c r="K91" i="2"/>
  <c r="K92" i="2"/>
  <c r="K93" i="2"/>
  <c r="K95" i="2"/>
  <c r="K97" i="2"/>
  <c r="K98" i="2"/>
  <c r="K99" i="2"/>
  <c r="K101" i="2"/>
  <c r="K102" i="2"/>
  <c r="K103" i="2"/>
  <c r="K104" i="2"/>
  <c r="K105" i="2"/>
  <c r="K106" i="2"/>
  <c r="J84" i="2"/>
  <c r="J85" i="2"/>
  <c r="J86" i="2"/>
  <c r="J87" i="2"/>
  <c r="J88" i="2"/>
  <c r="J89" i="2"/>
  <c r="J90" i="2"/>
  <c r="J91" i="2"/>
  <c r="J92" i="2"/>
  <c r="J93" i="2"/>
  <c r="J95" i="2"/>
  <c r="J97" i="2"/>
  <c r="J98" i="2"/>
  <c r="J99" i="2"/>
  <c r="J101" i="2"/>
  <c r="J102" i="2"/>
  <c r="J103" i="2"/>
  <c r="J104" i="2"/>
  <c r="J105" i="2"/>
  <c r="J106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9" i="2"/>
  <c r="K70" i="2"/>
  <c r="K71" i="2"/>
  <c r="K72" i="2"/>
  <c r="K73" i="2"/>
  <c r="K75" i="2"/>
  <c r="K76" i="2"/>
  <c r="K78" i="2"/>
  <c r="K79" i="2"/>
  <c r="K80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9" i="2"/>
  <c r="J70" i="2"/>
  <c r="J71" i="2"/>
  <c r="J72" i="2"/>
  <c r="J73" i="2"/>
  <c r="J75" i="2"/>
  <c r="J76" i="2"/>
  <c r="J78" i="2"/>
  <c r="J79" i="2"/>
  <c r="J80" i="2"/>
  <c r="K30" i="2"/>
  <c r="K31" i="2"/>
  <c r="K32" i="2"/>
  <c r="K34" i="2"/>
  <c r="K36" i="2"/>
  <c r="K38" i="2"/>
  <c r="K39" i="2"/>
  <c r="K40" i="2"/>
  <c r="K43" i="2"/>
  <c r="K44" i="2"/>
  <c r="K45" i="2"/>
  <c r="K46" i="2"/>
  <c r="K49" i="2"/>
  <c r="K50" i="2"/>
  <c r="K52" i="2"/>
  <c r="K53" i="2"/>
  <c r="K54" i="2"/>
  <c r="J30" i="2"/>
  <c r="J31" i="2"/>
  <c r="J32" i="2"/>
  <c r="J34" i="2"/>
  <c r="J36" i="2"/>
  <c r="J38" i="2"/>
  <c r="J39" i="2"/>
  <c r="J40" i="2"/>
  <c r="J41" i="2"/>
  <c r="J43" i="2"/>
  <c r="J44" i="2"/>
  <c r="J45" i="2"/>
  <c r="J46" i="2"/>
  <c r="J49" i="2"/>
  <c r="J50" i="2"/>
  <c r="J52" i="2"/>
  <c r="J53" i="2"/>
  <c r="J54" i="2"/>
  <c r="K7" i="2"/>
  <c r="K9" i="2"/>
  <c r="K10" i="2"/>
  <c r="K11" i="2"/>
  <c r="K12" i="2"/>
  <c r="K14" i="2"/>
  <c r="K15" i="2"/>
  <c r="K18" i="2"/>
  <c r="K19" i="2"/>
  <c r="K20" i="2"/>
  <c r="K21" i="2"/>
  <c r="K22" i="2"/>
  <c r="K25" i="2"/>
  <c r="K26" i="2"/>
  <c r="K27" i="2"/>
  <c r="K28" i="2"/>
  <c r="K29" i="2"/>
  <c r="J7" i="2"/>
  <c r="J9" i="2"/>
  <c r="J10" i="2"/>
  <c r="J11" i="2"/>
  <c r="J12" i="2"/>
  <c r="J14" i="2"/>
  <c r="J15" i="2"/>
  <c r="J18" i="2"/>
  <c r="J19" i="2"/>
  <c r="J20" i="2"/>
  <c r="J21" i="2"/>
  <c r="J22" i="2"/>
  <c r="J25" i="2"/>
  <c r="J26" i="2"/>
  <c r="J27" i="2"/>
  <c r="J28" i="2"/>
  <c r="J29" i="2"/>
  <c r="J81" i="2"/>
  <c r="K81" i="2"/>
  <c r="I29" i="2"/>
  <c r="D29" i="2"/>
  <c r="H29" i="2"/>
  <c r="I68" i="2"/>
  <c r="G23" i="2"/>
  <c r="H23" i="2"/>
  <c r="I23" i="2"/>
  <c r="H48" i="2"/>
  <c r="I48" i="2"/>
  <c r="G74" i="2"/>
  <c r="H74" i="2"/>
  <c r="I74" i="2"/>
  <c r="G153" i="2"/>
  <c r="H153" i="2"/>
  <c r="I153" i="2"/>
  <c r="G126" i="2"/>
  <c r="H126" i="2"/>
  <c r="I126" i="2"/>
  <c r="G100" i="2"/>
  <c r="H100" i="2"/>
  <c r="I100" i="2"/>
  <c r="D159" i="2"/>
  <c r="D153" i="2"/>
  <c r="E147" i="2"/>
  <c r="F147" i="2"/>
  <c r="G147" i="2"/>
  <c r="H147" i="2"/>
  <c r="I147" i="2"/>
  <c r="D147" i="2"/>
  <c r="E120" i="2"/>
  <c r="F120" i="2"/>
  <c r="G120" i="2"/>
  <c r="H120" i="2"/>
  <c r="I120" i="2"/>
  <c r="D120" i="2"/>
  <c r="D100" i="2"/>
  <c r="D106" i="2"/>
  <c r="E94" i="2"/>
  <c r="F94" i="2"/>
  <c r="G94" i="2"/>
  <c r="H94" i="2"/>
  <c r="I94" i="2"/>
  <c r="D94" i="2"/>
  <c r="D80" i="2"/>
  <c r="D74" i="2"/>
  <c r="E68" i="2"/>
  <c r="F68" i="2"/>
  <c r="G68" i="2"/>
  <c r="H68" i="2"/>
  <c r="D68" i="2"/>
  <c r="D54" i="2"/>
  <c r="E48" i="2"/>
  <c r="F48" i="2"/>
  <c r="G48" i="2"/>
  <c r="D48" i="2"/>
  <c r="E42" i="2"/>
  <c r="F42" i="2"/>
  <c r="G42" i="2"/>
  <c r="H42" i="2"/>
  <c r="I42" i="2"/>
  <c r="D42" i="2"/>
  <c r="E17" i="2"/>
  <c r="F17" i="2"/>
  <c r="G17" i="2"/>
  <c r="H17" i="2"/>
  <c r="I17" i="2"/>
  <c r="D17" i="2"/>
  <c r="F153" i="2"/>
  <c r="F132" i="2"/>
  <c r="G132" i="2"/>
  <c r="H132" i="2"/>
  <c r="I132" i="2"/>
  <c r="F126" i="2"/>
  <c r="F100" i="2"/>
  <c r="F106" i="2"/>
  <c r="G106" i="2"/>
  <c r="H106" i="2"/>
  <c r="I106" i="2"/>
  <c r="F80" i="2"/>
  <c r="G80" i="2"/>
  <c r="H80" i="2"/>
  <c r="I80" i="2"/>
  <c r="F74" i="2"/>
  <c r="F54" i="2"/>
  <c r="G54" i="2"/>
  <c r="H54" i="2"/>
  <c r="I54" i="2"/>
  <c r="F29" i="2"/>
  <c r="G29" i="2"/>
  <c r="F23" i="2"/>
  <c r="F159" i="2"/>
  <c r="G159" i="2"/>
  <c r="H159" i="2"/>
  <c r="I159" i="2"/>
  <c r="L56" i="4"/>
  <c r="K56" i="4"/>
  <c r="C56" i="4"/>
  <c r="B56" i="4"/>
  <c r="L55" i="4"/>
  <c r="K55" i="4"/>
  <c r="C55" i="4"/>
  <c r="B55" i="4"/>
  <c r="L54" i="4"/>
  <c r="K54" i="4"/>
  <c r="C54" i="4"/>
  <c r="B54" i="4"/>
  <c r="L53" i="4"/>
  <c r="K53" i="4"/>
  <c r="C53" i="4"/>
  <c r="B53" i="4"/>
  <c r="L52" i="4"/>
  <c r="K52" i="4"/>
  <c r="C52" i="4"/>
  <c r="B52" i="4"/>
  <c r="L51" i="4"/>
  <c r="K51" i="4"/>
  <c r="C51" i="4"/>
  <c r="B51" i="4"/>
  <c r="L50" i="4"/>
  <c r="K50" i="4"/>
  <c r="C50" i="4"/>
  <c r="B50" i="4"/>
  <c r="L49" i="4"/>
  <c r="K49" i="4"/>
  <c r="C49" i="4"/>
  <c r="B49" i="4"/>
  <c r="L48" i="4"/>
  <c r="K48" i="4"/>
  <c r="C48" i="4"/>
  <c r="B48" i="4"/>
  <c r="L47" i="4"/>
  <c r="K47" i="4"/>
  <c r="C47" i="4"/>
  <c r="B47" i="4"/>
  <c r="L46" i="4"/>
  <c r="K46" i="4"/>
  <c r="C46" i="4"/>
  <c r="B46" i="4"/>
  <c r="L45" i="4"/>
  <c r="K45" i="4"/>
  <c r="C45" i="4"/>
  <c r="B45" i="4"/>
  <c r="L44" i="4"/>
  <c r="K44" i="4"/>
  <c r="C44" i="4"/>
  <c r="B44" i="4"/>
  <c r="L43" i="4"/>
  <c r="K43" i="4"/>
  <c r="C43" i="4"/>
  <c r="B43" i="4"/>
  <c r="L42" i="4"/>
  <c r="K42" i="4"/>
  <c r="C42" i="4"/>
  <c r="B42" i="4"/>
  <c r="L41" i="4"/>
  <c r="K41" i="4"/>
  <c r="C41" i="4"/>
  <c r="B41" i="4"/>
  <c r="L40" i="4"/>
  <c r="K40" i="4"/>
  <c r="C40" i="4"/>
  <c r="B40" i="4"/>
  <c r="L39" i="4"/>
  <c r="K39" i="4"/>
  <c r="C39" i="4"/>
  <c r="B39" i="4"/>
  <c r="L38" i="4"/>
  <c r="K38" i="4"/>
  <c r="C38" i="4"/>
  <c r="B38" i="4"/>
  <c r="L37" i="4"/>
  <c r="K37" i="4"/>
  <c r="C37" i="4"/>
  <c r="B37" i="4"/>
  <c r="L36" i="4"/>
  <c r="K36" i="4"/>
  <c r="C36" i="4"/>
  <c r="B36" i="4"/>
  <c r="L35" i="4"/>
  <c r="K35" i="4"/>
  <c r="C35" i="4"/>
  <c r="B35" i="4"/>
  <c r="L34" i="4"/>
  <c r="K34" i="4"/>
  <c r="C34" i="4"/>
  <c r="B34" i="4"/>
  <c r="L33" i="4"/>
  <c r="K33" i="4"/>
  <c r="C33" i="4"/>
  <c r="B33" i="4"/>
  <c r="L32" i="4"/>
  <c r="K32" i="4"/>
  <c r="C32" i="4"/>
  <c r="B32" i="4"/>
  <c r="L31" i="4"/>
  <c r="K31" i="4"/>
  <c r="C31" i="4"/>
  <c r="B31" i="4"/>
  <c r="L30" i="4"/>
  <c r="K30" i="4"/>
  <c r="C30" i="4"/>
  <c r="B30" i="4"/>
  <c r="L29" i="4"/>
  <c r="K29" i="4"/>
  <c r="C29" i="4"/>
  <c r="B29" i="4"/>
  <c r="L28" i="4"/>
  <c r="K28" i="4"/>
  <c r="C28" i="4"/>
  <c r="B28" i="4"/>
  <c r="L27" i="4"/>
  <c r="K27" i="4"/>
  <c r="C27" i="4"/>
  <c r="B27" i="4"/>
  <c r="L26" i="4"/>
  <c r="C26" i="4"/>
  <c r="B26" i="4"/>
  <c r="L25" i="4"/>
  <c r="K25" i="4"/>
  <c r="C25" i="4"/>
  <c r="B25" i="4"/>
  <c r="L24" i="4"/>
  <c r="K24" i="4"/>
  <c r="C24" i="4"/>
  <c r="B24" i="4"/>
  <c r="L23" i="4"/>
  <c r="K23" i="4"/>
  <c r="C23" i="4"/>
  <c r="B23" i="4"/>
  <c r="L22" i="4"/>
  <c r="K22" i="4"/>
  <c r="C22" i="4"/>
  <c r="B22" i="4"/>
  <c r="L21" i="4"/>
  <c r="K21" i="4"/>
  <c r="C21" i="4"/>
  <c r="B21" i="4"/>
  <c r="L20" i="4"/>
  <c r="K20" i="4"/>
  <c r="C20" i="4"/>
  <c r="B20" i="4"/>
  <c r="L19" i="4"/>
  <c r="K19" i="4"/>
  <c r="C19" i="4"/>
  <c r="B19" i="4"/>
  <c r="L18" i="4"/>
  <c r="K18" i="4"/>
  <c r="C18" i="4"/>
  <c r="B18" i="4"/>
  <c r="L17" i="4"/>
  <c r="K17" i="4"/>
  <c r="C17" i="4"/>
  <c r="B17" i="4"/>
  <c r="L16" i="4"/>
  <c r="K16" i="4"/>
  <c r="C16" i="4"/>
  <c r="B16" i="4"/>
  <c r="L15" i="4"/>
  <c r="K15" i="4"/>
  <c r="C15" i="4"/>
  <c r="B15" i="4"/>
  <c r="L14" i="4"/>
  <c r="K14" i="4"/>
  <c r="C14" i="4"/>
  <c r="B14" i="4"/>
  <c r="L13" i="4"/>
  <c r="K13" i="4"/>
  <c r="C13" i="4"/>
  <c r="B13" i="4"/>
  <c r="L12" i="4"/>
  <c r="K12" i="4"/>
  <c r="C12" i="4"/>
  <c r="B12" i="4"/>
  <c r="L11" i="4"/>
  <c r="K11" i="4"/>
  <c r="C11" i="4"/>
  <c r="B11" i="4"/>
  <c r="L10" i="4"/>
  <c r="K10" i="4"/>
  <c r="C10" i="4"/>
  <c r="B10" i="4"/>
  <c r="L9" i="4"/>
  <c r="K9" i="4"/>
  <c r="C9" i="4"/>
  <c r="B9" i="4"/>
  <c r="L8" i="4"/>
  <c r="K8" i="4"/>
  <c r="C8" i="4"/>
  <c r="B8" i="4"/>
  <c r="L7" i="4"/>
  <c r="K7" i="4"/>
  <c r="C7" i="4"/>
  <c r="B7" i="4"/>
  <c r="L6" i="4"/>
  <c r="K6" i="4"/>
  <c r="C6" i="4"/>
  <c r="B6" i="4"/>
  <c r="L5" i="4"/>
  <c r="K5" i="4"/>
  <c r="C5" i="4"/>
  <c r="B5" i="4"/>
  <c r="L4" i="4"/>
  <c r="C4" i="4"/>
  <c r="B4" i="4"/>
  <c r="K3" i="4"/>
  <c r="L3" i="4"/>
  <c r="M3" i="4"/>
  <c r="J3" i="4"/>
  <c r="G3" i="4"/>
  <c r="B3" i="4"/>
  <c r="C3" i="4"/>
  <c r="D3" i="4"/>
  <c r="E106" i="3"/>
  <c r="E112" i="3"/>
  <c r="D106" i="3"/>
  <c r="D112" i="3"/>
  <c r="E78" i="3"/>
  <c r="E84" i="3"/>
  <c r="D84" i="3"/>
  <c r="D78" i="3"/>
  <c r="E50" i="3"/>
  <c r="E56" i="3"/>
  <c r="D56" i="3"/>
  <c r="D50" i="3"/>
  <c r="E22" i="3"/>
  <c r="E28" i="3"/>
  <c r="D28" i="3"/>
  <c r="D22" i="3"/>
  <c r="E153" i="1"/>
  <c r="E116" i="1"/>
  <c r="E92" i="1"/>
  <c r="E68" i="1"/>
  <c r="E44" i="1"/>
  <c r="E20" i="1"/>
  <c r="E122" i="1"/>
  <c r="E98" i="1"/>
  <c r="E74" i="1"/>
  <c r="E50" i="1"/>
  <c r="E26" i="1"/>
  <c r="D116" i="1"/>
  <c r="D92" i="1"/>
  <c r="D68" i="1"/>
  <c r="D44" i="1"/>
  <c r="D20" i="1"/>
  <c r="D122" i="1"/>
  <c r="D98" i="1"/>
  <c r="D74" i="1"/>
  <c r="D50" i="1"/>
  <c r="D26" i="1"/>
  <c r="D153" i="1"/>
  <c r="E80" i="2"/>
  <c r="E153" i="2"/>
  <c r="E126" i="2"/>
  <c r="E100" i="2"/>
  <c r="E74" i="2"/>
  <c r="E23" i="2"/>
  <c r="E159" i="2"/>
  <c r="E132" i="2"/>
  <c r="E106" i="2"/>
  <c r="E54" i="2"/>
  <c r="E29" i="2"/>
  <c r="D132" i="2"/>
  <c r="D23" i="2"/>
  <c r="D126" i="2"/>
</calcChain>
</file>

<file path=xl/sharedStrings.xml><?xml version="1.0" encoding="utf-8"?>
<sst xmlns="http://schemas.openxmlformats.org/spreadsheetml/2006/main" count="851" uniqueCount="118">
  <si>
    <t>Condition</t>
  </si>
  <si>
    <t>Session</t>
  </si>
  <si>
    <t>TotalCorrect</t>
  </si>
  <si>
    <t>Felix</t>
  </si>
  <si>
    <t>small bonus</t>
  </si>
  <si>
    <t>medium bonus</t>
  </si>
  <si>
    <t>large bonus</t>
  </si>
  <si>
    <t>Mayday</t>
  </si>
  <si>
    <t>Large Bonus</t>
  </si>
  <si>
    <t xml:space="preserve">large bonus </t>
  </si>
  <si>
    <t>Large bonus</t>
  </si>
  <si>
    <t>Medium bonus</t>
  </si>
  <si>
    <t>MoneyPenny</t>
  </si>
  <si>
    <t>Moneypenny</t>
  </si>
  <si>
    <t>NickNack</t>
  </si>
  <si>
    <t>Small Bonus</t>
  </si>
  <si>
    <t>Nicknack</t>
  </si>
  <si>
    <t>Medium Bonus</t>
  </si>
  <si>
    <t>Jill</t>
  </si>
  <si>
    <t>big bonus</t>
  </si>
  <si>
    <t>MayDay</t>
  </si>
  <si>
    <t>mayday</t>
  </si>
  <si>
    <t>medium bons</t>
  </si>
  <si>
    <t>Holly</t>
  </si>
  <si>
    <t>HG354</t>
  </si>
  <si>
    <t>JIll</t>
  </si>
  <si>
    <t>moneypenny</t>
  </si>
  <si>
    <t>Average</t>
  </si>
  <si>
    <t>Trials Look Away Before Correct</t>
  </si>
  <si>
    <t>Trials Look Away Before Incorrect</t>
  </si>
  <si>
    <t>Monkey</t>
  </si>
  <si>
    <t>Look Away</t>
  </si>
  <si>
    <t>Look Away Before Correct</t>
  </si>
  <si>
    <t>Look Away Before Incorrect</t>
  </si>
  <si>
    <t>Look Away Total</t>
  </si>
  <si>
    <t>Scratching Totals</t>
  </si>
  <si>
    <t>Correlation</t>
  </si>
  <si>
    <t>FL236</t>
  </si>
  <si>
    <t>FL237</t>
  </si>
  <si>
    <t>FL239</t>
  </si>
  <si>
    <t>FL244</t>
  </si>
  <si>
    <t>FL246</t>
  </si>
  <si>
    <t>FL247</t>
  </si>
  <si>
    <t>FL248</t>
  </si>
  <si>
    <t>FL249</t>
  </si>
  <si>
    <t>FL250</t>
  </si>
  <si>
    <t>FL252</t>
  </si>
  <si>
    <t>FL253</t>
  </si>
  <si>
    <t>FL254</t>
  </si>
  <si>
    <t>FL256</t>
  </si>
  <si>
    <t>HG350</t>
  </si>
  <si>
    <t>HG351</t>
  </si>
  <si>
    <t>HG352</t>
  </si>
  <si>
    <t>HG355</t>
  </si>
  <si>
    <t>HG358</t>
  </si>
  <si>
    <t>HG359</t>
  </si>
  <si>
    <t>HG363</t>
  </si>
  <si>
    <t>HG364</t>
  </si>
  <si>
    <t>HG365</t>
  </si>
  <si>
    <t>HG366</t>
  </si>
  <si>
    <t>JM19</t>
  </si>
  <si>
    <t>JM20</t>
  </si>
  <si>
    <t>JM21</t>
  </si>
  <si>
    <t>JM25</t>
  </si>
  <si>
    <t>JM26</t>
  </si>
  <si>
    <t>JM27</t>
  </si>
  <si>
    <t>JM28</t>
  </si>
  <si>
    <t>JM33</t>
  </si>
  <si>
    <t>JM34</t>
  </si>
  <si>
    <t>JM35</t>
  </si>
  <si>
    <t>JM36</t>
  </si>
  <si>
    <t>JM38</t>
  </si>
  <si>
    <t>JM39</t>
  </si>
  <si>
    <t>JM40</t>
  </si>
  <si>
    <t>JM42</t>
  </si>
  <si>
    <t>JM43</t>
  </si>
  <si>
    <t>JM44</t>
  </si>
  <si>
    <t>JM46</t>
  </si>
  <si>
    <t>MD10</t>
  </si>
  <si>
    <t>MD13</t>
  </si>
  <si>
    <t>MD14</t>
  </si>
  <si>
    <t>MD15</t>
  </si>
  <si>
    <t>MD16</t>
  </si>
  <si>
    <t>MD17</t>
  </si>
  <si>
    <t>MD18</t>
  </si>
  <si>
    <t>MP835</t>
  </si>
  <si>
    <t>MP836</t>
  </si>
  <si>
    <t>MP837</t>
  </si>
  <si>
    <t>MP839</t>
  </si>
  <si>
    <t>MP840</t>
  </si>
  <si>
    <t>Coder 1</t>
  </si>
  <si>
    <t>Coder 2</t>
  </si>
  <si>
    <t>Session #</t>
  </si>
  <si>
    <t>Bonus? 1 = Yes; 0 = No</t>
  </si>
  <si>
    <t>Scratching</t>
  </si>
  <si>
    <t>small bonus 1</t>
  </si>
  <si>
    <t>small bonus 2</t>
  </si>
  <si>
    <t>small bonus 3</t>
  </si>
  <si>
    <t>Percent of Correct Trials Looked Away First</t>
  </si>
  <si>
    <t>Percent of Incorrect Trials Looked Away First</t>
  </si>
  <si>
    <t>Subject</t>
  </si>
  <si>
    <t>Medium Target, Small Bonus</t>
  </si>
  <si>
    <t>Medium Target Medium Bonus</t>
  </si>
  <si>
    <t>Medium Target Large Bonus</t>
  </si>
  <si>
    <t>Small Bonus Scratches</t>
  </si>
  <si>
    <t>Medium Bonus Scratches</t>
  </si>
  <si>
    <t>Large Bonus Scratch</t>
  </si>
  <si>
    <t>Small Bonus Looks Away</t>
  </si>
  <si>
    <t>Medium Bonus Looks Away</t>
  </si>
  <si>
    <t>Large Bonus Looks Away</t>
  </si>
  <si>
    <t>Given Correct Looks Away</t>
  </si>
  <si>
    <t>Given Incorrect Looks Away</t>
  </si>
  <si>
    <t>Small Target Small Bonus</t>
  </si>
  <si>
    <t>Small Target Medium Bonus</t>
  </si>
  <si>
    <t>Small Target Large Bonus</t>
  </si>
  <si>
    <t>Big Target Small Bonus</t>
  </si>
  <si>
    <t>Big Target Medium Bonus</t>
  </si>
  <si>
    <t>Big Target Large Bonus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</si>
</sst>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0" xfId="0" applyFont="1"/>
    <xf numFmtId="0" fontId="0" fillId="0" borderId="0" xfId="0" applyFill="1"/>
    <xf numFmtId="0" fontId="0" fillId="0" borderId="0" xfId="0" applyAlignment="1">
      <alignment vertical="center"/>
    </xf>
    <xf numFmtId="2" fontId="0" fillId="0" borderId="0" xfId="0" applyNumberFormat="1" applyFill="1"/>
    <xf numFmtId="2" fontId="1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" fontId="0" fillId="0" borderId="0" xfId="0" applyNumberFormat="1"/>
    <xf numFmtId="10" fontId="0" fillId="0" borderId="0" xfId="0" applyNumberFormat="1"/>
  </cellXfs>
  <cellStyles count="9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lenfurlong/Documents/Anthony%20Bonus%20Cod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hony"/>
      <sheetName val="Ellen's Set up Like Anthony's"/>
      <sheetName val="IRR Calculations"/>
      <sheetName val="Kate"/>
      <sheetName val="All Ellen"/>
    </sheetNames>
    <sheetDataSet>
      <sheetData sheetId="0">
        <row r="3">
          <cell r="T3">
            <v>0</v>
          </cell>
          <cell r="Y3">
            <v>0</v>
          </cell>
        </row>
        <row r="5">
          <cell r="T5">
            <v>0</v>
          </cell>
          <cell r="Y5">
            <v>0</v>
          </cell>
        </row>
        <row r="6">
          <cell r="T6">
            <v>0</v>
          </cell>
          <cell r="Y6">
            <v>0</v>
          </cell>
        </row>
        <row r="7">
          <cell r="T7">
            <v>1</v>
          </cell>
          <cell r="Y7">
            <v>0</v>
          </cell>
        </row>
        <row r="8">
          <cell r="T8">
            <v>0</v>
          </cell>
          <cell r="Y8">
            <v>0</v>
          </cell>
        </row>
        <row r="9">
          <cell r="T9">
            <v>2</v>
          </cell>
          <cell r="Y9">
            <v>0</v>
          </cell>
        </row>
        <row r="10">
          <cell r="T10">
            <v>0</v>
          </cell>
          <cell r="Y10">
            <v>0</v>
          </cell>
        </row>
        <row r="11">
          <cell r="T11">
            <v>3</v>
          </cell>
          <cell r="Y11">
            <v>0</v>
          </cell>
        </row>
        <row r="13">
          <cell r="T13">
            <v>0</v>
          </cell>
          <cell r="Y13">
            <v>0</v>
          </cell>
        </row>
        <row r="14">
          <cell r="T14">
            <v>0</v>
          </cell>
          <cell r="Y14">
            <v>0</v>
          </cell>
        </row>
        <row r="15">
          <cell r="T15">
            <v>1</v>
          </cell>
          <cell r="Y15">
            <v>0</v>
          </cell>
        </row>
        <row r="16">
          <cell r="T16">
            <v>0</v>
          </cell>
          <cell r="Y16">
            <v>0</v>
          </cell>
        </row>
        <row r="18">
          <cell r="T18">
            <v>3</v>
          </cell>
          <cell r="Y18">
            <v>0</v>
          </cell>
        </row>
        <row r="19">
          <cell r="T19">
            <v>1</v>
          </cell>
          <cell r="Y19">
            <v>0</v>
          </cell>
        </row>
        <row r="20">
          <cell r="T20">
            <v>0</v>
          </cell>
          <cell r="Y20">
            <v>0</v>
          </cell>
        </row>
        <row r="21">
          <cell r="T21">
            <v>0</v>
          </cell>
          <cell r="Y21">
            <v>1</v>
          </cell>
        </row>
        <row r="22">
          <cell r="T22">
            <v>0</v>
          </cell>
          <cell r="Y22">
            <v>0</v>
          </cell>
        </row>
        <row r="24">
          <cell r="T24">
            <v>1</v>
          </cell>
          <cell r="Y24">
            <v>0</v>
          </cell>
        </row>
        <row r="25">
          <cell r="T25">
            <v>0</v>
          </cell>
          <cell r="Y25">
            <v>0</v>
          </cell>
        </row>
        <row r="27">
          <cell r="T27">
            <v>1</v>
          </cell>
          <cell r="Y27">
            <v>0</v>
          </cell>
        </row>
        <row r="28">
          <cell r="T28">
            <v>1</v>
          </cell>
          <cell r="Y28">
            <v>0</v>
          </cell>
        </row>
        <row r="29">
          <cell r="T29">
            <v>1</v>
          </cell>
          <cell r="Y29">
            <v>0</v>
          </cell>
        </row>
        <row r="35">
          <cell r="T35">
            <v>3</v>
          </cell>
          <cell r="Y35">
            <v>0</v>
          </cell>
        </row>
        <row r="36">
          <cell r="T36">
            <v>0</v>
          </cell>
          <cell r="Y36">
            <v>0</v>
          </cell>
        </row>
        <row r="37">
          <cell r="T37">
            <v>0</v>
          </cell>
          <cell r="Y37">
            <v>1</v>
          </cell>
        </row>
        <row r="41">
          <cell r="T41">
            <v>0</v>
          </cell>
          <cell r="Y41">
            <v>0</v>
          </cell>
        </row>
        <row r="42">
          <cell r="T42">
            <v>0</v>
          </cell>
          <cell r="Y42">
            <v>0</v>
          </cell>
        </row>
        <row r="43">
          <cell r="T43">
            <v>3</v>
          </cell>
          <cell r="Y43">
            <v>0</v>
          </cell>
        </row>
        <row r="44">
          <cell r="T44">
            <v>0</v>
          </cell>
          <cell r="Y44">
            <v>0</v>
          </cell>
        </row>
        <row r="45">
          <cell r="T45">
            <v>0</v>
          </cell>
          <cell r="Y45">
            <v>0</v>
          </cell>
        </row>
        <row r="46">
          <cell r="T46">
            <v>0</v>
          </cell>
          <cell r="Y46">
            <v>0</v>
          </cell>
        </row>
        <row r="47">
          <cell r="T47">
            <v>0</v>
          </cell>
          <cell r="Y47">
            <v>0</v>
          </cell>
        </row>
        <row r="48">
          <cell r="T48">
            <v>0</v>
          </cell>
          <cell r="Y48">
            <v>0</v>
          </cell>
        </row>
        <row r="49">
          <cell r="T49">
            <v>0</v>
          </cell>
          <cell r="Y49">
            <v>0</v>
          </cell>
        </row>
        <row r="50">
          <cell r="T50">
            <v>1</v>
          </cell>
          <cell r="Y50">
            <v>0</v>
          </cell>
        </row>
        <row r="51">
          <cell r="T51">
            <v>0</v>
          </cell>
          <cell r="Y51">
            <v>0</v>
          </cell>
        </row>
        <row r="52">
          <cell r="T52">
            <v>1</v>
          </cell>
          <cell r="Y52">
            <v>0</v>
          </cell>
        </row>
        <row r="53">
          <cell r="T53">
            <v>0</v>
          </cell>
          <cell r="Y53">
            <v>0</v>
          </cell>
        </row>
        <row r="54">
          <cell r="T54">
            <v>3</v>
          </cell>
          <cell r="Y54">
            <v>0</v>
          </cell>
        </row>
        <row r="56">
          <cell r="T56">
            <v>1</v>
          </cell>
          <cell r="Y56">
            <v>0</v>
          </cell>
        </row>
        <row r="57">
          <cell r="T57">
            <v>1</v>
          </cell>
          <cell r="Y57">
            <v>0</v>
          </cell>
        </row>
        <row r="58">
          <cell r="T58">
            <v>0</v>
          </cell>
          <cell r="Y58">
            <v>0</v>
          </cell>
        </row>
        <row r="59">
          <cell r="T59">
            <v>1</v>
          </cell>
          <cell r="Y59">
            <v>0</v>
          </cell>
        </row>
        <row r="60">
          <cell r="T60">
            <v>0</v>
          </cell>
          <cell r="Y60">
            <v>0</v>
          </cell>
        </row>
        <row r="61">
          <cell r="T61">
            <v>2</v>
          </cell>
          <cell r="Y61">
            <v>0</v>
          </cell>
        </row>
        <row r="62">
          <cell r="T62">
            <v>2</v>
          </cell>
          <cell r="Y62">
            <v>0</v>
          </cell>
        </row>
        <row r="63">
          <cell r="T63">
            <v>0</v>
          </cell>
          <cell r="Y63">
            <v>0</v>
          </cell>
        </row>
        <row r="76">
          <cell r="T76">
            <v>0</v>
          </cell>
          <cell r="Y76">
            <v>0</v>
          </cell>
        </row>
        <row r="77">
          <cell r="T77">
            <v>0</v>
          </cell>
          <cell r="Y77">
            <v>0</v>
          </cell>
        </row>
        <row r="78">
          <cell r="T78">
            <v>0</v>
          </cell>
          <cell r="Y78">
            <v>0</v>
          </cell>
        </row>
        <row r="79">
          <cell r="T79">
            <v>0</v>
          </cell>
          <cell r="Y79">
            <v>0</v>
          </cell>
        </row>
        <row r="80">
          <cell r="T80">
            <v>0</v>
          </cell>
          <cell r="Y80">
            <v>0</v>
          </cell>
        </row>
      </sheetData>
      <sheetData sheetId="1">
        <row r="4">
          <cell r="AE4">
            <v>0</v>
          </cell>
          <cell r="AJ4">
            <v>0</v>
          </cell>
        </row>
        <row r="5">
          <cell r="AE5">
            <v>0</v>
          </cell>
          <cell r="AJ5">
            <v>1</v>
          </cell>
        </row>
        <row r="6">
          <cell r="AE6">
            <v>0</v>
          </cell>
          <cell r="AJ6">
            <v>0</v>
          </cell>
        </row>
        <row r="7">
          <cell r="AE7">
            <v>0</v>
          </cell>
          <cell r="AJ7">
            <v>0</v>
          </cell>
        </row>
        <row r="8">
          <cell r="AE8">
            <v>1</v>
          </cell>
          <cell r="AJ8">
            <v>0</v>
          </cell>
        </row>
        <row r="9">
          <cell r="AE9">
            <v>0</v>
          </cell>
          <cell r="AJ9">
            <v>0</v>
          </cell>
        </row>
        <row r="10">
          <cell r="AE10">
            <v>2</v>
          </cell>
          <cell r="AJ10">
            <v>0</v>
          </cell>
        </row>
        <row r="11">
          <cell r="AE11">
            <v>0</v>
          </cell>
          <cell r="AJ11">
            <v>0</v>
          </cell>
        </row>
        <row r="12">
          <cell r="AE12">
            <v>1</v>
          </cell>
          <cell r="AJ12">
            <v>0</v>
          </cell>
        </row>
        <row r="14">
          <cell r="AE14">
            <v>0</v>
          </cell>
          <cell r="AJ14">
            <v>0</v>
          </cell>
        </row>
        <row r="15">
          <cell r="AE15">
            <v>0</v>
          </cell>
          <cell r="AJ15">
            <v>0</v>
          </cell>
        </row>
        <row r="16">
          <cell r="AE16">
            <v>0</v>
          </cell>
          <cell r="AJ16">
            <v>0</v>
          </cell>
        </row>
        <row r="17">
          <cell r="AE17">
            <v>0</v>
          </cell>
          <cell r="AJ17">
            <v>0</v>
          </cell>
        </row>
        <row r="19">
          <cell r="AE19">
            <v>3</v>
          </cell>
          <cell r="AJ19">
            <v>0</v>
          </cell>
        </row>
        <row r="20">
          <cell r="AE20">
            <v>0</v>
          </cell>
          <cell r="AJ20">
            <v>0</v>
          </cell>
        </row>
        <row r="21">
          <cell r="AE21">
            <v>0</v>
          </cell>
          <cell r="AJ21">
            <v>0</v>
          </cell>
        </row>
        <row r="22">
          <cell r="AE22">
            <v>0</v>
          </cell>
          <cell r="AJ22">
            <v>1</v>
          </cell>
        </row>
        <row r="23">
          <cell r="AE23">
            <v>1</v>
          </cell>
          <cell r="AJ23">
            <v>0</v>
          </cell>
        </row>
        <row r="25">
          <cell r="AE25">
            <v>1</v>
          </cell>
          <cell r="AJ25">
            <v>0</v>
          </cell>
        </row>
        <row r="26">
          <cell r="AE26">
            <v>0</v>
          </cell>
          <cell r="AJ26">
            <v>0</v>
          </cell>
        </row>
        <row r="28">
          <cell r="AE28">
            <v>1</v>
          </cell>
          <cell r="AJ28">
            <v>0</v>
          </cell>
        </row>
        <row r="29">
          <cell r="AE29">
            <v>0</v>
          </cell>
          <cell r="AJ29">
            <v>0</v>
          </cell>
        </row>
        <row r="30">
          <cell r="AE30">
            <v>1</v>
          </cell>
          <cell r="AJ30">
            <v>0</v>
          </cell>
        </row>
        <row r="31">
          <cell r="AE31">
            <v>0</v>
          </cell>
          <cell r="AJ31">
            <v>0</v>
          </cell>
        </row>
        <row r="36">
          <cell r="AE36">
            <v>2</v>
          </cell>
          <cell r="AJ36">
            <v>0</v>
          </cell>
        </row>
        <row r="37">
          <cell r="AE37">
            <v>0</v>
          </cell>
          <cell r="AJ37">
            <v>0</v>
          </cell>
        </row>
        <row r="38">
          <cell r="AE38">
            <v>0</v>
          </cell>
          <cell r="AJ38">
            <v>1</v>
          </cell>
        </row>
        <row r="42">
          <cell r="AE42">
            <v>0</v>
          </cell>
          <cell r="AJ42">
            <v>0</v>
          </cell>
        </row>
        <row r="43">
          <cell r="AE43">
            <v>0</v>
          </cell>
          <cell r="AJ43">
            <v>0</v>
          </cell>
        </row>
        <row r="44">
          <cell r="AE44">
            <v>1</v>
          </cell>
          <cell r="AJ44">
            <v>0</v>
          </cell>
        </row>
        <row r="45">
          <cell r="AE45">
            <v>0</v>
          </cell>
          <cell r="AJ45">
            <v>0</v>
          </cell>
        </row>
        <row r="46">
          <cell r="AE46">
            <v>0</v>
          </cell>
          <cell r="AJ46">
            <v>0</v>
          </cell>
        </row>
        <row r="47">
          <cell r="AE47">
            <v>0</v>
          </cell>
          <cell r="AJ47">
            <v>0</v>
          </cell>
        </row>
        <row r="48">
          <cell r="AE48">
            <v>0</v>
          </cell>
          <cell r="AJ48">
            <v>0</v>
          </cell>
        </row>
        <row r="49">
          <cell r="AE49">
            <v>1</v>
          </cell>
          <cell r="AJ49">
            <v>0</v>
          </cell>
        </row>
        <row r="50">
          <cell r="AE50">
            <v>0</v>
          </cell>
          <cell r="AJ50">
            <v>0</v>
          </cell>
        </row>
        <row r="51">
          <cell r="AE51">
            <v>1</v>
          </cell>
          <cell r="AJ51">
            <v>0</v>
          </cell>
        </row>
        <row r="52">
          <cell r="AE52">
            <v>0</v>
          </cell>
          <cell r="AJ52">
            <v>0</v>
          </cell>
        </row>
        <row r="53">
          <cell r="AE53">
            <v>1</v>
          </cell>
          <cell r="AJ53">
            <v>0</v>
          </cell>
        </row>
        <row r="54">
          <cell r="AE54">
            <v>1</v>
          </cell>
          <cell r="AJ54">
            <v>0</v>
          </cell>
        </row>
        <row r="55">
          <cell r="AE55">
            <v>1</v>
          </cell>
          <cell r="AJ55">
            <v>1</v>
          </cell>
        </row>
        <row r="57">
          <cell r="AE57">
            <v>1</v>
          </cell>
          <cell r="AJ57">
            <v>0</v>
          </cell>
        </row>
        <row r="58">
          <cell r="AE58">
            <v>1</v>
          </cell>
          <cell r="AJ58">
            <v>0</v>
          </cell>
        </row>
        <row r="59">
          <cell r="AE59">
            <v>0</v>
          </cell>
          <cell r="AJ59">
            <v>0</v>
          </cell>
        </row>
        <row r="60">
          <cell r="AE60">
            <v>1</v>
          </cell>
          <cell r="AJ60">
            <v>0</v>
          </cell>
        </row>
        <row r="61">
          <cell r="AE61">
            <v>0</v>
          </cell>
          <cell r="AJ61">
            <v>0</v>
          </cell>
        </row>
        <row r="62">
          <cell r="AE62">
            <v>0</v>
          </cell>
          <cell r="AJ62">
            <v>0</v>
          </cell>
        </row>
        <row r="63">
          <cell r="AE63">
            <v>2</v>
          </cell>
          <cell r="AJ63">
            <v>0</v>
          </cell>
        </row>
        <row r="64">
          <cell r="AE64">
            <v>2</v>
          </cell>
          <cell r="AJ64">
            <v>0</v>
          </cell>
        </row>
        <row r="77">
          <cell r="AE77">
            <v>0</v>
          </cell>
          <cell r="AJ77">
            <v>0</v>
          </cell>
        </row>
        <row r="78">
          <cell r="AE78">
            <v>0</v>
          </cell>
          <cell r="AJ78">
            <v>0</v>
          </cell>
        </row>
        <row r="79">
          <cell r="AE79">
            <v>0</v>
          </cell>
          <cell r="AJ79">
            <v>0</v>
          </cell>
        </row>
        <row r="80">
          <cell r="AE80">
            <v>0</v>
          </cell>
          <cell r="AJ80">
            <v>0</v>
          </cell>
        </row>
        <row r="81">
          <cell r="AE81">
            <v>0</v>
          </cell>
          <cell r="AJ81">
            <v>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3"/>
  <sheetViews>
    <sheetView workbookViewId="0">
      <selection activeCell="G12" sqref="G12"/>
    </sheetView>
  </sheetViews>
  <sheetFormatPr baseColWidth="10" defaultRowHeight="16" x14ac:dyDescent="0.2"/>
  <cols>
    <col min="1" max="1" width="11.83203125" bestFit="1" customWidth="1"/>
    <col min="2" max="2" width="13.5" bestFit="1" customWidth="1"/>
    <col min="4" max="4" width="12.1640625" bestFit="1" customWidth="1"/>
    <col min="5" max="5" width="20.33203125" bestFit="1" customWidth="1"/>
  </cols>
  <sheetData>
    <row r="1" spans="1:5" x14ac:dyDescent="0.2">
      <c r="A1" t="s">
        <v>30</v>
      </c>
      <c r="B1" t="s">
        <v>0</v>
      </c>
      <c r="C1" t="s">
        <v>1</v>
      </c>
      <c r="D1" t="s">
        <v>2</v>
      </c>
      <c r="E1" t="s">
        <v>93</v>
      </c>
    </row>
    <row r="2" spans="1:5" x14ac:dyDescent="0.2">
      <c r="A2" t="s">
        <v>3</v>
      </c>
      <c r="B2" t="s">
        <v>95</v>
      </c>
      <c r="C2">
        <v>20</v>
      </c>
      <c r="D2">
        <v>23</v>
      </c>
      <c r="E2">
        <v>0</v>
      </c>
    </row>
    <row r="3" spans="1:5" x14ac:dyDescent="0.2">
      <c r="A3" t="s">
        <v>3</v>
      </c>
      <c r="B3" t="s">
        <v>95</v>
      </c>
      <c r="C3">
        <v>21</v>
      </c>
      <c r="D3">
        <v>27</v>
      </c>
      <c r="E3">
        <v>0</v>
      </c>
    </row>
    <row r="4" spans="1:5" x14ac:dyDescent="0.2">
      <c r="A4" t="s">
        <v>3</v>
      </c>
      <c r="B4" t="s">
        <v>95</v>
      </c>
      <c r="C4">
        <v>22</v>
      </c>
      <c r="D4">
        <v>27</v>
      </c>
      <c r="E4">
        <v>0</v>
      </c>
    </row>
    <row r="5" spans="1:5" x14ac:dyDescent="0.2">
      <c r="A5" t="s">
        <v>3</v>
      </c>
      <c r="B5" t="s">
        <v>95</v>
      </c>
      <c r="C5">
        <v>23</v>
      </c>
      <c r="D5">
        <v>21</v>
      </c>
      <c r="E5">
        <v>0</v>
      </c>
    </row>
    <row r="6" spans="1:5" x14ac:dyDescent="0.2">
      <c r="A6" t="s">
        <v>3</v>
      </c>
      <c r="B6" t="s">
        <v>95</v>
      </c>
      <c r="C6">
        <v>24</v>
      </c>
      <c r="D6">
        <v>29</v>
      </c>
      <c r="E6">
        <v>1</v>
      </c>
    </row>
    <row r="7" spans="1:5" x14ac:dyDescent="0.2">
      <c r="A7" t="s">
        <v>3</v>
      </c>
      <c r="B7" t="s">
        <v>96</v>
      </c>
      <c r="C7">
        <v>30</v>
      </c>
      <c r="D7">
        <v>28</v>
      </c>
      <c r="E7">
        <v>1</v>
      </c>
    </row>
    <row r="8" spans="1:5" x14ac:dyDescent="0.2">
      <c r="A8" t="s">
        <v>3</v>
      </c>
      <c r="B8" t="s">
        <v>96</v>
      </c>
      <c r="C8">
        <v>31</v>
      </c>
      <c r="D8">
        <v>25</v>
      </c>
      <c r="E8">
        <v>0</v>
      </c>
    </row>
    <row r="9" spans="1:5" x14ac:dyDescent="0.2">
      <c r="A9" t="s">
        <v>3</v>
      </c>
      <c r="B9" t="s">
        <v>96</v>
      </c>
      <c r="C9">
        <v>32</v>
      </c>
      <c r="D9">
        <v>28</v>
      </c>
      <c r="E9">
        <v>1</v>
      </c>
    </row>
    <row r="10" spans="1:5" x14ac:dyDescent="0.2">
      <c r="A10" t="s">
        <v>3</v>
      </c>
      <c r="B10" t="s">
        <v>96</v>
      </c>
      <c r="C10">
        <v>33</v>
      </c>
      <c r="D10">
        <v>28</v>
      </c>
      <c r="E10">
        <v>1</v>
      </c>
    </row>
    <row r="11" spans="1:5" x14ac:dyDescent="0.2">
      <c r="A11" t="s">
        <v>3</v>
      </c>
      <c r="B11" t="s">
        <v>97</v>
      </c>
      <c r="C11">
        <v>40</v>
      </c>
      <c r="D11">
        <v>31</v>
      </c>
      <c r="E11">
        <v>1</v>
      </c>
    </row>
    <row r="12" spans="1:5" x14ac:dyDescent="0.2">
      <c r="A12" t="s">
        <v>3</v>
      </c>
      <c r="B12" t="s">
        <v>97</v>
      </c>
      <c r="C12">
        <v>41</v>
      </c>
      <c r="D12">
        <v>29</v>
      </c>
      <c r="E12">
        <v>1</v>
      </c>
    </row>
    <row r="13" spans="1:5" x14ac:dyDescent="0.2">
      <c r="A13" t="s">
        <v>3</v>
      </c>
      <c r="B13" t="s">
        <v>97</v>
      </c>
      <c r="C13">
        <v>42</v>
      </c>
      <c r="D13">
        <v>31</v>
      </c>
      <c r="E13">
        <v>1</v>
      </c>
    </row>
    <row r="14" spans="1:5" x14ac:dyDescent="0.2">
      <c r="A14" s="1" t="s">
        <v>27</v>
      </c>
      <c r="B14" s="1"/>
      <c r="C14" s="1"/>
      <c r="D14" s="1">
        <f>AVERAGE(D2:D13)</f>
        <v>27.25</v>
      </c>
      <c r="E14" s="7">
        <f>AVERAGE(E2:E13)</f>
        <v>0.58333333333333337</v>
      </c>
    </row>
    <row r="15" spans="1:5" x14ac:dyDescent="0.2">
      <c r="A15" t="s">
        <v>3</v>
      </c>
      <c r="B15" t="s">
        <v>5</v>
      </c>
      <c r="C15">
        <v>25</v>
      </c>
      <c r="D15">
        <v>26</v>
      </c>
      <c r="E15">
        <v>0</v>
      </c>
    </row>
    <row r="16" spans="1:5" x14ac:dyDescent="0.2">
      <c r="A16" t="s">
        <v>3</v>
      </c>
      <c r="B16" t="s">
        <v>5</v>
      </c>
      <c r="C16">
        <v>26</v>
      </c>
      <c r="D16">
        <v>22</v>
      </c>
      <c r="E16">
        <v>0</v>
      </c>
    </row>
    <row r="17" spans="1:5" x14ac:dyDescent="0.2">
      <c r="A17" t="s">
        <v>3</v>
      </c>
      <c r="B17" t="s">
        <v>5</v>
      </c>
      <c r="C17">
        <v>27</v>
      </c>
      <c r="D17">
        <v>24</v>
      </c>
      <c r="E17">
        <v>0</v>
      </c>
    </row>
    <row r="18" spans="1:5" x14ac:dyDescent="0.2">
      <c r="A18" t="s">
        <v>3</v>
      </c>
      <c r="B18" t="s">
        <v>5</v>
      </c>
      <c r="C18">
        <v>28</v>
      </c>
      <c r="D18">
        <v>27</v>
      </c>
      <c r="E18">
        <v>0</v>
      </c>
    </row>
    <row r="19" spans="1:5" x14ac:dyDescent="0.2">
      <c r="A19" t="s">
        <v>3</v>
      </c>
      <c r="B19" t="s">
        <v>5</v>
      </c>
      <c r="C19">
        <v>29</v>
      </c>
      <c r="D19">
        <v>28</v>
      </c>
      <c r="E19">
        <v>1</v>
      </c>
    </row>
    <row r="20" spans="1:5" x14ac:dyDescent="0.2">
      <c r="A20" s="1" t="s">
        <v>27</v>
      </c>
      <c r="B20" s="1"/>
      <c r="C20" s="1"/>
      <c r="D20" s="1">
        <f>AVERAGE(D15:D19)</f>
        <v>25.4</v>
      </c>
      <c r="E20" s="1">
        <f t="shared" ref="E20" si="0">AVERAGE(E15:E19)</f>
        <v>0.2</v>
      </c>
    </row>
    <row r="21" spans="1:5" x14ac:dyDescent="0.2">
      <c r="A21" t="s">
        <v>3</v>
      </c>
      <c r="B21" t="s">
        <v>6</v>
      </c>
      <c r="C21">
        <v>34</v>
      </c>
      <c r="D21">
        <v>28</v>
      </c>
      <c r="E21">
        <v>1</v>
      </c>
    </row>
    <row r="22" spans="1:5" x14ac:dyDescent="0.2">
      <c r="A22" t="s">
        <v>3</v>
      </c>
      <c r="B22" t="s">
        <v>6</v>
      </c>
      <c r="C22">
        <v>35</v>
      </c>
      <c r="D22">
        <v>29</v>
      </c>
      <c r="E22">
        <v>1</v>
      </c>
    </row>
    <row r="23" spans="1:5" x14ac:dyDescent="0.2">
      <c r="A23" t="s">
        <v>3</v>
      </c>
      <c r="B23" t="s">
        <v>6</v>
      </c>
      <c r="C23">
        <v>36</v>
      </c>
      <c r="D23">
        <v>27</v>
      </c>
      <c r="E23">
        <v>0</v>
      </c>
    </row>
    <row r="24" spans="1:5" x14ac:dyDescent="0.2">
      <c r="A24" t="s">
        <v>3</v>
      </c>
      <c r="B24" t="s">
        <v>6</v>
      </c>
      <c r="C24">
        <v>38</v>
      </c>
      <c r="D24">
        <v>32</v>
      </c>
      <c r="E24">
        <v>1</v>
      </c>
    </row>
    <row r="25" spans="1:5" x14ac:dyDescent="0.2">
      <c r="A25" t="s">
        <v>3</v>
      </c>
      <c r="B25" t="s">
        <v>6</v>
      </c>
      <c r="C25">
        <v>39</v>
      </c>
      <c r="D25">
        <v>28</v>
      </c>
      <c r="E25">
        <v>1</v>
      </c>
    </row>
    <row r="26" spans="1:5" x14ac:dyDescent="0.2">
      <c r="A26" s="1" t="s">
        <v>27</v>
      </c>
      <c r="B26" s="1"/>
      <c r="C26" s="1"/>
      <c r="D26" s="1">
        <f>AVERAGE(D21:D25)</f>
        <v>28.8</v>
      </c>
      <c r="E26" s="1">
        <f t="shared" ref="E26" si="1">AVERAGE(E21:E25)</f>
        <v>0.8</v>
      </c>
    </row>
    <row r="27" spans="1:5" x14ac:dyDescent="0.2">
      <c r="A27" t="s">
        <v>18</v>
      </c>
      <c r="B27" t="s">
        <v>95</v>
      </c>
      <c r="C27">
        <v>143</v>
      </c>
      <c r="D27">
        <v>32</v>
      </c>
      <c r="E27">
        <v>1</v>
      </c>
    </row>
    <row r="28" spans="1:5" x14ac:dyDescent="0.2">
      <c r="A28" t="s">
        <v>18</v>
      </c>
      <c r="B28" t="s">
        <v>95</v>
      </c>
      <c r="C28">
        <v>144</v>
      </c>
      <c r="D28">
        <v>32</v>
      </c>
      <c r="E28">
        <v>1</v>
      </c>
    </row>
    <row r="29" spans="1:5" x14ac:dyDescent="0.2">
      <c r="A29" t="s">
        <v>18</v>
      </c>
      <c r="B29" t="s">
        <v>95</v>
      </c>
      <c r="C29">
        <v>145</v>
      </c>
      <c r="D29">
        <v>32</v>
      </c>
      <c r="E29">
        <v>1</v>
      </c>
    </row>
    <row r="30" spans="1:5" x14ac:dyDescent="0.2">
      <c r="A30" t="s">
        <v>18</v>
      </c>
      <c r="B30" t="s">
        <v>95</v>
      </c>
      <c r="C30">
        <v>146</v>
      </c>
      <c r="D30">
        <v>32</v>
      </c>
      <c r="E30">
        <v>1</v>
      </c>
    </row>
    <row r="31" spans="1:5" x14ac:dyDescent="0.2">
      <c r="A31" t="s">
        <v>18</v>
      </c>
      <c r="B31" t="s">
        <v>95</v>
      </c>
      <c r="C31">
        <v>147</v>
      </c>
      <c r="D31">
        <v>32</v>
      </c>
      <c r="E31">
        <v>1</v>
      </c>
    </row>
    <row r="32" spans="1:5" x14ac:dyDescent="0.2">
      <c r="A32" t="s">
        <v>18</v>
      </c>
      <c r="B32" t="s">
        <v>96</v>
      </c>
      <c r="C32">
        <v>153</v>
      </c>
      <c r="D32">
        <v>32</v>
      </c>
      <c r="E32">
        <v>1</v>
      </c>
    </row>
    <row r="33" spans="1:5" x14ac:dyDescent="0.2">
      <c r="A33" t="s">
        <v>18</v>
      </c>
      <c r="B33" t="s">
        <v>96</v>
      </c>
      <c r="C33">
        <v>154</v>
      </c>
      <c r="D33">
        <v>32</v>
      </c>
      <c r="E33">
        <v>1</v>
      </c>
    </row>
    <row r="34" spans="1:5" x14ac:dyDescent="0.2">
      <c r="A34" t="s">
        <v>18</v>
      </c>
      <c r="B34" t="s">
        <v>96</v>
      </c>
      <c r="C34">
        <v>155</v>
      </c>
      <c r="D34">
        <v>31</v>
      </c>
      <c r="E34">
        <v>1</v>
      </c>
    </row>
    <row r="35" spans="1:5" x14ac:dyDescent="0.2">
      <c r="A35" t="s">
        <v>18</v>
      </c>
      <c r="B35" t="s">
        <v>97</v>
      </c>
      <c r="C35">
        <v>161</v>
      </c>
      <c r="D35">
        <v>32</v>
      </c>
      <c r="E35">
        <v>1</v>
      </c>
    </row>
    <row r="36" spans="1:5" x14ac:dyDescent="0.2">
      <c r="A36" t="s">
        <v>18</v>
      </c>
      <c r="B36" t="s">
        <v>97</v>
      </c>
      <c r="C36">
        <v>162</v>
      </c>
      <c r="D36">
        <v>32</v>
      </c>
      <c r="E36">
        <v>1</v>
      </c>
    </row>
    <row r="37" spans="1:5" x14ac:dyDescent="0.2">
      <c r="A37" t="s">
        <v>18</v>
      </c>
      <c r="B37" t="s">
        <v>97</v>
      </c>
      <c r="C37">
        <v>163</v>
      </c>
      <c r="D37">
        <v>32</v>
      </c>
      <c r="E37">
        <v>1</v>
      </c>
    </row>
    <row r="38" spans="1:5" x14ac:dyDescent="0.2">
      <c r="A38" s="1" t="s">
        <v>27</v>
      </c>
      <c r="B38" s="1"/>
      <c r="C38" s="1"/>
      <c r="D38" s="7">
        <f>AVERAGE(D27:D37)</f>
        <v>31.90909090909091</v>
      </c>
      <c r="E38" s="7">
        <f>AVERAGE(E28:E37)</f>
        <v>1</v>
      </c>
    </row>
    <row r="39" spans="1:5" x14ac:dyDescent="0.2">
      <c r="A39" t="s">
        <v>18</v>
      </c>
      <c r="B39" t="s">
        <v>5</v>
      </c>
      <c r="C39">
        <v>156</v>
      </c>
      <c r="D39">
        <v>32</v>
      </c>
      <c r="E39">
        <v>1</v>
      </c>
    </row>
    <row r="40" spans="1:5" x14ac:dyDescent="0.2">
      <c r="A40" t="s">
        <v>18</v>
      </c>
      <c r="B40" t="s">
        <v>5</v>
      </c>
      <c r="C40">
        <v>157</v>
      </c>
      <c r="D40">
        <v>32</v>
      </c>
      <c r="E40">
        <v>1</v>
      </c>
    </row>
    <row r="41" spans="1:5" x14ac:dyDescent="0.2">
      <c r="A41" t="s">
        <v>18</v>
      </c>
      <c r="B41" t="s">
        <v>5</v>
      </c>
      <c r="C41">
        <v>158</v>
      </c>
      <c r="D41">
        <v>31</v>
      </c>
      <c r="E41">
        <v>1</v>
      </c>
    </row>
    <row r="42" spans="1:5" x14ac:dyDescent="0.2">
      <c r="A42" t="s">
        <v>18</v>
      </c>
      <c r="B42" t="s">
        <v>5</v>
      </c>
      <c r="C42">
        <v>159</v>
      </c>
      <c r="D42">
        <v>31</v>
      </c>
      <c r="E42">
        <v>1</v>
      </c>
    </row>
    <row r="43" spans="1:5" x14ac:dyDescent="0.2">
      <c r="A43" t="s">
        <v>18</v>
      </c>
      <c r="B43" t="s">
        <v>5</v>
      </c>
      <c r="C43">
        <v>160</v>
      </c>
      <c r="D43">
        <v>30</v>
      </c>
      <c r="E43">
        <v>1</v>
      </c>
    </row>
    <row r="44" spans="1:5" x14ac:dyDescent="0.2">
      <c r="A44" s="1" t="s">
        <v>27</v>
      </c>
      <c r="B44" s="1"/>
      <c r="C44" s="1"/>
      <c r="D44" s="1">
        <f>AVERAGE(D39:D43)</f>
        <v>31.2</v>
      </c>
      <c r="E44" s="1">
        <f t="shared" ref="E44" si="2">AVERAGE(E39:E43)</f>
        <v>1</v>
      </c>
    </row>
    <row r="45" spans="1:5" x14ac:dyDescent="0.2">
      <c r="A45" t="s">
        <v>18</v>
      </c>
      <c r="B45" t="s">
        <v>6</v>
      </c>
      <c r="C45">
        <v>148</v>
      </c>
      <c r="D45">
        <v>32</v>
      </c>
      <c r="E45">
        <v>1</v>
      </c>
    </row>
    <row r="46" spans="1:5" x14ac:dyDescent="0.2">
      <c r="A46" t="s">
        <v>18</v>
      </c>
      <c r="B46" t="s">
        <v>6</v>
      </c>
      <c r="C46">
        <v>149</v>
      </c>
      <c r="D46">
        <v>30</v>
      </c>
      <c r="E46">
        <v>1</v>
      </c>
    </row>
    <row r="47" spans="1:5" x14ac:dyDescent="0.2">
      <c r="A47" t="s">
        <v>18</v>
      </c>
      <c r="B47" t="s">
        <v>6</v>
      </c>
      <c r="C47">
        <v>150</v>
      </c>
      <c r="D47">
        <v>30</v>
      </c>
      <c r="E47">
        <v>1</v>
      </c>
    </row>
    <row r="48" spans="1:5" x14ac:dyDescent="0.2">
      <c r="A48" t="s">
        <v>18</v>
      </c>
      <c r="B48" t="s">
        <v>6</v>
      </c>
      <c r="C48">
        <v>151</v>
      </c>
      <c r="D48">
        <v>31</v>
      </c>
      <c r="E48">
        <v>1</v>
      </c>
    </row>
    <row r="49" spans="1:5" x14ac:dyDescent="0.2">
      <c r="A49" t="s">
        <v>18</v>
      </c>
      <c r="B49" t="s">
        <v>6</v>
      </c>
      <c r="C49">
        <v>152</v>
      </c>
      <c r="D49">
        <v>32</v>
      </c>
      <c r="E49">
        <v>1</v>
      </c>
    </row>
    <row r="50" spans="1:5" x14ac:dyDescent="0.2">
      <c r="A50" s="1" t="s">
        <v>27</v>
      </c>
      <c r="B50" s="1"/>
      <c r="C50" s="1"/>
      <c r="D50" s="1">
        <f>AVERAGE(D45:D49)</f>
        <v>31</v>
      </c>
      <c r="E50" s="1">
        <f t="shared" ref="E50" si="3">AVERAGE(E45:E49)</f>
        <v>1</v>
      </c>
    </row>
    <row r="51" spans="1:5" x14ac:dyDescent="0.2">
      <c r="A51" t="s">
        <v>7</v>
      </c>
      <c r="B51" t="s">
        <v>95</v>
      </c>
      <c r="C51">
        <v>49</v>
      </c>
      <c r="D51">
        <v>28</v>
      </c>
      <c r="E51">
        <v>1</v>
      </c>
    </row>
    <row r="52" spans="1:5" x14ac:dyDescent="0.2">
      <c r="A52" t="s">
        <v>7</v>
      </c>
      <c r="B52" t="s">
        <v>95</v>
      </c>
      <c r="C52">
        <v>50</v>
      </c>
      <c r="D52">
        <v>30</v>
      </c>
      <c r="E52">
        <v>1</v>
      </c>
    </row>
    <row r="53" spans="1:5" x14ac:dyDescent="0.2">
      <c r="A53" t="s">
        <v>7</v>
      </c>
      <c r="B53" t="s">
        <v>95</v>
      </c>
      <c r="C53">
        <v>51</v>
      </c>
      <c r="D53">
        <v>32</v>
      </c>
      <c r="E53">
        <v>1</v>
      </c>
    </row>
    <row r="54" spans="1:5" x14ac:dyDescent="0.2">
      <c r="A54" t="s">
        <v>7</v>
      </c>
      <c r="B54" t="s">
        <v>95</v>
      </c>
      <c r="C54">
        <v>52</v>
      </c>
      <c r="D54">
        <v>31</v>
      </c>
      <c r="E54">
        <v>1</v>
      </c>
    </row>
    <row r="55" spans="1:5" x14ac:dyDescent="0.2">
      <c r="A55" t="s">
        <v>7</v>
      </c>
      <c r="B55" t="s">
        <v>95</v>
      </c>
      <c r="C55">
        <v>53</v>
      </c>
      <c r="D55">
        <v>31</v>
      </c>
      <c r="E55">
        <v>1</v>
      </c>
    </row>
    <row r="56" spans="1:5" x14ac:dyDescent="0.2">
      <c r="A56" t="s">
        <v>7</v>
      </c>
      <c r="B56" t="s">
        <v>96</v>
      </c>
      <c r="C56">
        <v>60</v>
      </c>
      <c r="D56">
        <v>31</v>
      </c>
      <c r="E56">
        <v>1</v>
      </c>
    </row>
    <row r="57" spans="1:5" x14ac:dyDescent="0.2">
      <c r="A57" t="s">
        <v>7</v>
      </c>
      <c r="B57" t="s">
        <v>96</v>
      </c>
      <c r="C57">
        <v>61</v>
      </c>
      <c r="D57">
        <v>31</v>
      </c>
      <c r="E57">
        <v>1</v>
      </c>
    </row>
    <row r="58" spans="1:5" x14ac:dyDescent="0.2">
      <c r="A58" t="s">
        <v>7</v>
      </c>
      <c r="B58" t="s">
        <v>96</v>
      </c>
      <c r="C58">
        <v>62</v>
      </c>
      <c r="D58">
        <v>30</v>
      </c>
      <c r="E58">
        <v>1</v>
      </c>
    </row>
    <row r="59" spans="1:5" x14ac:dyDescent="0.2">
      <c r="A59" t="s">
        <v>7</v>
      </c>
      <c r="B59" t="s">
        <v>97</v>
      </c>
      <c r="C59">
        <v>68</v>
      </c>
      <c r="D59">
        <v>31</v>
      </c>
      <c r="E59">
        <v>1</v>
      </c>
    </row>
    <row r="60" spans="1:5" x14ac:dyDescent="0.2">
      <c r="A60" t="s">
        <v>7</v>
      </c>
      <c r="B60" t="s">
        <v>97</v>
      </c>
      <c r="C60">
        <v>69</v>
      </c>
      <c r="D60">
        <v>29</v>
      </c>
      <c r="E60">
        <v>1</v>
      </c>
    </row>
    <row r="61" spans="1:5" x14ac:dyDescent="0.2">
      <c r="A61" t="s">
        <v>7</v>
      </c>
      <c r="B61" t="s">
        <v>97</v>
      </c>
      <c r="C61">
        <v>70</v>
      </c>
      <c r="D61">
        <v>31</v>
      </c>
      <c r="E61">
        <v>1</v>
      </c>
    </row>
    <row r="62" spans="1:5" x14ac:dyDescent="0.2">
      <c r="A62" s="1" t="s">
        <v>27</v>
      </c>
      <c r="B62" s="1"/>
      <c r="C62" s="1"/>
      <c r="D62" s="7">
        <f>AVERAGE(D51:D61)</f>
        <v>30.454545454545453</v>
      </c>
      <c r="E62" s="7">
        <f>AVERAGE(E51:E61)</f>
        <v>1</v>
      </c>
    </row>
    <row r="63" spans="1:5" x14ac:dyDescent="0.2">
      <c r="A63" t="s">
        <v>7</v>
      </c>
      <c r="B63" t="s">
        <v>5</v>
      </c>
      <c r="C63">
        <v>63</v>
      </c>
      <c r="D63">
        <v>32</v>
      </c>
      <c r="E63">
        <v>1</v>
      </c>
    </row>
    <row r="64" spans="1:5" x14ac:dyDescent="0.2">
      <c r="A64" t="s">
        <v>7</v>
      </c>
      <c r="B64" t="s">
        <v>11</v>
      </c>
      <c r="C64">
        <v>64</v>
      </c>
      <c r="D64">
        <v>30</v>
      </c>
      <c r="E64">
        <v>1</v>
      </c>
    </row>
    <row r="65" spans="1:5" x14ac:dyDescent="0.2">
      <c r="A65" t="s">
        <v>7</v>
      </c>
      <c r="B65" t="s">
        <v>5</v>
      </c>
      <c r="C65">
        <v>65</v>
      </c>
      <c r="D65">
        <v>31</v>
      </c>
      <c r="E65">
        <v>1</v>
      </c>
    </row>
    <row r="66" spans="1:5" x14ac:dyDescent="0.2">
      <c r="A66" t="s">
        <v>7</v>
      </c>
      <c r="B66" t="s">
        <v>11</v>
      </c>
      <c r="C66">
        <v>66</v>
      </c>
      <c r="D66">
        <v>31</v>
      </c>
      <c r="E66">
        <v>1</v>
      </c>
    </row>
    <row r="67" spans="1:5" x14ac:dyDescent="0.2">
      <c r="A67" t="s">
        <v>7</v>
      </c>
      <c r="B67" t="s">
        <v>5</v>
      </c>
      <c r="C67">
        <v>67</v>
      </c>
      <c r="D67">
        <v>32</v>
      </c>
      <c r="E67">
        <v>1</v>
      </c>
    </row>
    <row r="68" spans="1:5" x14ac:dyDescent="0.2">
      <c r="A68" s="1" t="s">
        <v>27</v>
      </c>
      <c r="B68" s="1"/>
      <c r="C68" s="1"/>
      <c r="D68" s="1">
        <f>AVERAGE(D63:D67)</f>
        <v>31.2</v>
      </c>
      <c r="E68" s="1">
        <f t="shared" ref="E68" si="4">AVERAGE(E63:E67)</f>
        <v>1</v>
      </c>
    </row>
    <row r="69" spans="1:5" x14ac:dyDescent="0.2">
      <c r="A69" t="s">
        <v>7</v>
      </c>
      <c r="B69" t="s">
        <v>8</v>
      </c>
      <c r="C69">
        <v>54</v>
      </c>
      <c r="D69">
        <v>31</v>
      </c>
      <c r="E69">
        <v>1</v>
      </c>
    </row>
    <row r="70" spans="1:5" x14ac:dyDescent="0.2">
      <c r="A70" t="s">
        <v>7</v>
      </c>
      <c r="B70" t="s">
        <v>9</v>
      </c>
      <c r="C70">
        <v>55</v>
      </c>
      <c r="D70">
        <v>31</v>
      </c>
      <c r="E70">
        <v>1</v>
      </c>
    </row>
    <row r="71" spans="1:5" x14ac:dyDescent="0.2">
      <c r="A71" t="s">
        <v>7</v>
      </c>
      <c r="B71" t="s">
        <v>6</v>
      </c>
      <c r="C71">
        <v>56</v>
      </c>
      <c r="D71">
        <v>29</v>
      </c>
      <c r="E71">
        <v>1</v>
      </c>
    </row>
    <row r="72" spans="1:5" x14ac:dyDescent="0.2">
      <c r="A72" t="s">
        <v>7</v>
      </c>
      <c r="B72" t="s">
        <v>10</v>
      </c>
      <c r="C72">
        <v>57</v>
      </c>
      <c r="D72">
        <v>30</v>
      </c>
      <c r="E72">
        <v>1</v>
      </c>
    </row>
    <row r="73" spans="1:5" x14ac:dyDescent="0.2">
      <c r="A73" t="s">
        <v>7</v>
      </c>
      <c r="B73" t="s">
        <v>10</v>
      </c>
      <c r="C73">
        <v>58</v>
      </c>
      <c r="D73">
        <v>26</v>
      </c>
      <c r="E73">
        <v>0</v>
      </c>
    </row>
    <row r="74" spans="1:5" x14ac:dyDescent="0.2">
      <c r="A74" s="1" t="s">
        <v>27</v>
      </c>
      <c r="B74" s="1"/>
      <c r="C74" s="1"/>
      <c r="D74" s="1">
        <f>AVERAGE(D69:D73)</f>
        <v>29.4</v>
      </c>
      <c r="E74" s="1">
        <f t="shared" ref="E74" si="5">AVERAGE(E69:E73)</f>
        <v>0.8</v>
      </c>
    </row>
    <row r="75" spans="1:5" x14ac:dyDescent="0.2">
      <c r="A75" t="s">
        <v>13</v>
      </c>
      <c r="B75" t="s">
        <v>95</v>
      </c>
      <c r="C75">
        <v>6</v>
      </c>
      <c r="D75">
        <v>29</v>
      </c>
      <c r="E75">
        <v>1</v>
      </c>
    </row>
    <row r="76" spans="1:5" x14ac:dyDescent="0.2">
      <c r="A76" t="s">
        <v>12</v>
      </c>
      <c r="B76" t="s">
        <v>95</v>
      </c>
      <c r="C76">
        <v>7</v>
      </c>
      <c r="D76">
        <v>29</v>
      </c>
      <c r="E76">
        <v>1</v>
      </c>
    </row>
    <row r="77" spans="1:5" x14ac:dyDescent="0.2">
      <c r="A77" t="s">
        <v>12</v>
      </c>
      <c r="B77" t="s">
        <v>95</v>
      </c>
      <c r="C77">
        <v>8</v>
      </c>
      <c r="D77">
        <v>30</v>
      </c>
      <c r="E77">
        <v>1</v>
      </c>
    </row>
    <row r="78" spans="1:5" x14ac:dyDescent="0.2">
      <c r="A78" t="s">
        <v>12</v>
      </c>
      <c r="B78" t="s">
        <v>95</v>
      </c>
      <c r="C78">
        <v>9</v>
      </c>
      <c r="D78">
        <v>32</v>
      </c>
      <c r="E78">
        <v>1</v>
      </c>
    </row>
    <row r="79" spans="1:5" x14ac:dyDescent="0.2">
      <c r="A79" t="s">
        <v>12</v>
      </c>
      <c r="B79" t="s">
        <v>95</v>
      </c>
      <c r="C79">
        <v>10</v>
      </c>
      <c r="D79">
        <v>32</v>
      </c>
      <c r="E79">
        <v>1</v>
      </c>
    </row>
    <row r="80" spans="1:5" x14ac:dyDescent="0.2">
      <c r="A80" t="s">
        <v>12</v>
      </c>
      <c r="B80" t="s">
        <v>96</v>
      </c>
      <c r="C80">
        <v>16</v>
      </c>
      <c r="D80">
        <v>32</v>
      </c>
      <c r="E80">
        <v>1</v>
      </c>
    </row>
    <row r="81" spans="1:5" x14ac:dyDescent="0.2">
      <c r="A81" t="s">
        <v>13</v>
      </c>
      <c r="B81" t="s">
        <v>96</v>
      </c>
      <c r="C81">
        <v>17</v>
      </c>
      <c r="D81">
        <v>31</v>
      </c>
      <c r="E81">
        <v>1</v>
      </c>
    </row>
    <row r="82" spans="1:5" x14ac:dyDescent="0.2">
      <c r="A82" t="s">
        <v>12</v>
      </c>
      <c r="B82" t="s">
        <v>96</v>
      </c>
      <c r="C82">
        <v>18</v>
      </c>
      <c r="D82">
        <v>31</v>
      </c>
      <c r="E82">
        <v>1</v>
      </c>
    </row>
    <row r="83" spans="1:5" x14ac:dyDescent="0.2">
      <c r="A83" t="s">
        <v>12</v>
      </c>
      <c r="B83" t="s">
        <v>97</v>
      </c>
      <c r="C83">
        <v>24</v>
      </c>
      <c r="D83">
        <v>31</v>
      </c>
      <c r="E83">
        <v>1</v>
      </c>
    </row>
    <row r="84" spans="1:5" x14ac:dyDescent="0.2">
      <c r="A84" t="s">
        <v>12</v>
      </c>
      <c r="B84" t="s">
        <v>97</v>
      </c>
      <c r="C84">
        <v>25</v>
      </c>
      <c r="D84">
        <v>32</v>
      </c>
      <c r="E84">
        <v>1</v>
      </c>
    </row>
    <row r="85" spans="1:5" x14ac:dyDescent="0.2">
      <c r="A85" t="s">
        <v>12</v>
      </c>
      <c r="B85" t="s">
        <v>97</v>
      </c>
      <c r="C85">
        <v>26</v>
      </c>
      <c r="D85">
        <v>29</v>
      </c>
      <c r="E85">
        <v>1</v>
      </c>
    </row>
    <row r="86" spans="1:5" x14ac:dyDescent="0.2">
      <c r="A86" s="1" t="s">
        <v>27</v>
      </c>
      <c r="B86" s="1"/>
      <c r="C86" s="1"/>
      <c r="D86" s="7">
        <f>AVERAGE(D75:D85)</f>
        <v>30.727272727272727</v>
      </c>
      <c r="E86" s="7">
        <f>AVERAGE(E75:E85)</f>
        <v>1</v>
      </c>
    </row>
    <row r="87" spans="1:5" x14ac:dyDescent="0.2">
      <c r="A87" t="s">
        <v>13</v>
      </c>
      <c r="B87" t="s">
        <v>5</v>
      </c>
      <c r="C87">
        <v>11</v>
      </c>
      <c r="D87">
        <v>31</v>
      </c>
      <c r="E87">
        <v>1</v>
      </c>
    </row>
    <row r="88" spans="1:5" x14ac:dyDescent="0.2">
      <c r="A88" t="s">
        <v>13</v>
      </c>
      <c r="B88" t="s">
        <v>5</v>
      </c>
      <c r="C88">
        <v>12</v>
      </c>
      <c r="D88">
        <v>31</v>
      </c>
      <c r="E88">
        <v>1</v>
      </c>
    </row>
    <row r="89" spans="1:5" x14ac:dyDescent="0.2">
      <c r="A89" t="s">
        <v>12</v>
      </c>
      <c r="B89" t="s">
        <v>5</v>
      </c>
      <c r="C89">
        <v>13</v>
      </c>
      <c r="D89">
        <v>31</v>
      </c>
      <c r="E89">
        <v>1</v>
      </c>
    </row>
    <row r="90" spans="1:5" x14ac:dyDescent="0.2">
      <c r="A90" t="s">
        <v>12</v>
      </c>
      <c r="B90" t="s">
        <v>5</v>
      </c>
      <c r="C90">
        <v>14</v>
      </c>
      <c r="D90">
        <v>32</v>
      </c>
      <c r="E90">
        <v>1</v>
      </c>
    </row>
    <row r="91" spans="1:5" x14ac:dyDescent="0.2">
      <c r="A91" t="s">
        <v>12</v>
      </c>
      <c r="B91" t="s">
        <v>5</v>
      </c>
      <c r="C91">
        <v>15</v>
      </c>
      <c r="D91">
        <v>32</v>
      </c>
      <c r="E91">
        <v>1</v>
      </c>
    </row>
    <row r="92" spans="1:5" x14ac:dyDescent="0.2">
      <c r="A92" s="1" t="s">
        <v>27</v>
      </c>
      <c r="B92" s="1"/>
      <c r="C92" s="1"/>
      <c r="D92" s="1">
        <f>AVERAGE(D87:D91)</f>
        <v>31.4</v>
      </c>
      <c r="E92" s="1">
        <f t="shared" ref="E92" si="6">AVERAGE(E87:E91)</f>
        <v>1</v>
      </c>
    </row>
    <row r="93" spans="1:5" x14ac:dyDescent="0.2">
      <c r="A93" t="s">
        <v>12</v>
      </c>
      <c r="B93" t="s">
        <v>6</v>
      </c>
      <c r="C93">
        <v>19</v>
      </c>
      <c r="D93">
        <v>31</v>
      </c>
      <c r="E93">
        <v>1</v>
      </c>
    </row>
    <row r="94" spans="1:5" x14ac:dyDescent="0.2">
      <c r="A94" t="s">
        <v>12</v>
      </c>
      <c r="B94" t="s">
        <v>6</v>
      </c>
      <c r="C94">
        <v>20</v>
      </c>
      <c r="D94">
        <v>30</v>
      </c>
      <c r="E94">
        <v>1</v>
      </c>
    </row>
    <row r="95" spans="1:5" x14ac:dyDescent="0.2">
      <c r="A95" t="s">
        <v>12</v>
      </c>
      <c r="B95" t="s">
        <v>6</v>
      </c>
      <c r="C95">
        <v>21</v>
      </c>
      <c r="D95">
        <v>30</v>
      </c>
      <c r="E95">
        <v>1</v>
      </c>
    </row>
    <row r="96" spans="1:5" x14ac:dyDescent="0.2">
      <c r="A96" t="s">
        <v>12</v>
      </c>
      <c r="B96" t="s">
        <v>6</v>
      </c>
      <c r="C96">
        <v>22</v>
      </c>
      <c r="D96">
        <v>27</v>
      </c>
      <c r="E96">
        <v>0</v>
      </c>
    </row>
    <row r="97" spans="1:5" x14ac:dyDescent="0.2">
      <c r="A97" t="s">
        <v>12</v>
      </c>
      <c r="B97" t="s">
        <v>6</v>
      </c>
      <c r="C97">
        <v>23</v>
      </c>
      <c r="D97">
        <v>32</v>
      </c>
      <c r="E97">
        <v>1</v>
      </c>
    </row>
    <row r="98" spans="1:5" x14ac:dyDescent="0.2">
      <c r="A98" s="1" t="s">
        <v>27</v>
      </c>
      <c r="B98" s="1"/>
      <c r="C98" s="1"/>
      <c r="D98" s="1">
        <f>AVERAGE(D93:D97)</f>
        <v>30</v>
      </c>
      <c r="E98" s="1">
        <f t="shared" ref="E98" si="7">AVERAGE(E93:E97)</f>
        <v>0.8</v>
      </c>
    </row>
    <row r="99" spans="1:5" x14ac:dyDescent="0.2">
      <c r="A99" t="s">
        <v>16</v>
      </c>
      <c r="B99" t="s">
        <v>95</v>
      </c>
      <c r="C99">
        <v>81</v>
      </c>
      <c r="D99">
        <v>32</v>
      </c>
      <c r="E99">
        <v>1</v>
      </c>
    </row>
    <row r="100" spans="1:5" x14ac:dyDescent="0.2">
      <c r="A100" t="s">
        <v>16</v>
      </c>
      <c r="B100" t="s">
        <v>95</v>
      </c>
      <c r="C100">
        <v>82</v>
      </c>
      <c r="D100">
        <v>31</v>
      </c>
      <c r="E100">
        <v>1</v>
      </c>
    </row>
    <row r="101" spans="1:5" x14ac:dyDescent="0.2">
      <c r="A101" t="s">
        <v>16</v>
      </c>
      <c r="B101" t="s">
        <v>95</v>
      </c>
      <c r="C101">
        <v>83</v>
      </c>
      <c r="D101">
        <v>30</v>
      </c>
      <c r="E101">
        <v>1</v>
      </c>
    </row>
    <row r="102" spans="1:5" x14ac:dyDescent="0.2">
      <c r="A102" t="s">
        <v>16</v>
      </c>
      <c r="B102" t="s">
        <v>95</v>
      </c>
      <c r="C102">
        <v>84</v>
      </c>
      <c r="D102">
        <v>32</v>
      </c>
      <c r="E102">
        <v>1</v>
      </c>
    </row>
    <row r="103" spans="1:5" x14ac:dyDescent="0.2">
      <c r="A103" t="s">
        <v>16</v>
      </c>
      <c r="B103" t="s">
        <v>95</v>
      </c>
      <c r="C103">
        <v>85</v>
      </c>
      <c r="D103">
        <v>32</v>
      </c>
      <c r="E103">
        <v>1</v>
      </c>
    </row>
    <row r="104" spans="1:5" x14ac:dyDescent="0.2">
      <c r="A104" t="s">
        <v>16</v>
      </c>
      <c r="B104" t="s">
        <v>96</v>
      </c>
      <c r="C104">
        <v>91</v>
      </c>
      <c r="D104">
        <v>32</v>
      </c>
      <c r="E104">
        <v>1</v>
      </c>
    </row>
    <row r="105" spans="1:5" x14ac:dyDescent="0.2">
      <c r="A105" t="s">
        <v>16</v>
      </c>
      <c r="B105" t="s">
        <v>96</v>
      </c>
      <c r="C105">
        <v>92</v>
      </c>
      <c r="D105">
        <v>31</v>
      </c>
      <c r="E105">
        <v>1</v>
      </c>
    </row>
    <row r="106" spans="1:5" x14ac:dyDescent="0.2">
      <c r="A106" t="s">
        <v>16</v>
      </c>
      <c r="B106" t="s">
        <v>96</v>
      </c>
      <c r="C106">
        <v>93</v>
      </c>
      <c r="D106">
        <v>32</v>
      </c>
      <c r="E106">
        <v>1</v>
      </c>
    </row>
    <row r="107" spans="1:5" x14ac:dyDescent="0.2">
      <c r="A107" t="s">
        <v>14</v>
      </c>
      <c r="B107" t="s">
        <v>97</v>
      </c>
      <c r="C107">
        <v>99</v>
      </c>
      <c r="D107">
        <v>32</v>
      </c>
      <c r="E107">
        <v>1</v>
      </c>
    </row>
    <row r="108" spans="1:5" x14ac:dyDescent="0.2">
      <c r="A108" t="s">
        <v>14</v>
      </c>
      <c r="B108" t="s">
        <v>97</v>
      </c>
      <c r="C108">
        <v>100</v>
      </c>
      <c r="D108">
        <v>32</v>
      </c>
      <c r="E108">
        <v>1</v>
      </c>
    </row>
    <row r="109" spans="1:5" x14ac:dyDescent="0.2">
      <c r="A109" t="s">
        <v>14</v>
      </c>
      <c r="B109" t="s">
        <v>97</v>
      </c>
      <c r="C109">
        <v>101</v>
      </c>
      <c r="D109">
        <v>30</v>
      </c>
      <c r="E109">
        <v>1</v>
      </c>
    </row>
    <row r="110" spans="1:5" x14ac:dyDescent="0.2">
      <c r="A110" s="1" t="s">
        <v>27</v>
      </c>
      <c r="B110" s="1"/>
      <c r="C110" s="1"/>
      <c r="D110" s="7">
        <f>AVERAGE(D99:D109)</f>
        <v>31.454545454545453</v>
      </c>
      <c r="E110" s="7">
        <f>AVERAGE(E99:E109)</f>
        <v>1</v>
      </c>
    </row>
    <row r="111" spans="1:5" x14ac:dyDescent="0.2">
      <c r="A111" t="s">
        <v>16</v>
      </c>
      <c r="B111" t="s">
        <v>5</v>
      </c>
      <c r="C111">
        <v>86</v>
      </c>
      <c r="D111">
        <v>31</v>
      </c>
      <c r="E111">
        <v>1</v>
      </c>
    </row>
    <row r="112" spans="1:5" x14ac:dyDescent="0.2">
      <c r="A112" t="s">
        <v>16</v>
      </c>
      <c r="B112" t="s">
        <v>17</v>
      </c>
      <c r="C112">
        <v>87</v>
      </c>
      <c r="D112">
        <v>32</v>
      </c>
      <c r="E112">
        <v>1</v>
      </c>
    </row>
    <row r="113" spans="1:5" x14ac:dyDescent="0.2">
      <c r="A113" t="s">
        <v>16</v>
      </c>
      <c r="B113" t="s">
        <v>5</v>
      </c>
      <c r="C113">
        <v>88</v>
      </c>
      <c r="D113">
        <v>32</v>
      </c>
      <c r="E113">
        <v>1</v>
      </c>
    </row>
    <row r="114" spans="1:5" x14ac:dyDescent="0.2">
      <c r="A114" t="s">
        <v>16</v>
      </c>
      <c r="B114" t="s">
        <v>5</v>
      </c>
      <c r="C114">
        <v>89</v>
      </c>
      <c r="D114">
        <v>31</v>
      </c>
      <c r="E114">
        <v>1</v>
      </c>
    </row>
    <row r="115" spans="1:5" x14ac:dyDescent="0.2">
      <c r="A115" t="s">
        <v>16</v>
      </c>
      <c r="B115" t="s">
        <v>17</v>
      </c>
      <c r="C115">
        <v>90</v>
      </c>
      <c r="D115">
        <v>32</v>
      </c>
      <c r="E115">
        <v>1</v>
      </c>
    </row>
    <row r="116" spans="1:5" x14ac:dyDescent="0.2">
      <c r="A116" s="1" t="s">
        <v>27</v>
      </c>
      <c r="B116" s="1"/>
      <c r="C116" s="1"/>
      <c r="D116" s="1">
        <f>AVERAGE(D111:D115)</f>
        <v>31.6</v>
      </c>
      <c r="E116" s="1">
        <f t="shared" ref="E116" si="8">AVERAGE(E111:E115)</f>
        <v>1</v>
      </c>
    </row>
    <row r="117" spans="1:5" x14ac:dyDescent="0.2">
      <c r="A117" t="s">
        <v>16</v>
      </c>
      <c r="B117" t="s">
        <v>8</v>
      </c>
      <c r="C117">
        <v>94</v>
      </c>
      <c r="D117">
        <v>31</v>
      </c>
      <c r="E117">
        <v>1</v>
      </c>
    </row>
    <row r="118" spans="1:5" x14ac:dyDescent="0.2">
      <c r="A118" t="s">
        <v>16</v>
      </c>
      <c r="B118" t="s">
        <v>6</v>
      </c>
      <c r="C118">
        <v>95</v>
      </c>
      <c r="D118">
        <v>32</v>
      </c>
      <c r="E118">
        <v>1</v>
      </c>
    </row>
    <row r="119" spans="1:5" x14ac:dyDescent="0.2">
      <c r="A119" t="s">
        <v>16</v>
      </c>
      <c r="B119" t="s">
        <v>8</v>
      </c>
      <c r="C119">
        <v>96</v>
      </c>
      <c r="D119">
        <v>30</v>
      </c>
      <c r="E119">
        <v>1</v>
      </c>
    </row>
    <row r="120" spans="1:5" x14ac:dyDescent="0.2">
      <c r="A120" t="s">
        <v>16</v>
      </c>
      <c r="B120" t="s">
        <v>8</v>
      </c>
      <c r="C120">
        <v>97</v>
      </c>
      <c r="D120">
        <v>32</v>
      </c>
      <c r="E120">
        <v>1</v>
      </c>
    </row>
    <row r="121" spans="1:5" x14ac:dyDescent="0.2">
      <c r="A121" t="s">
        <v>16</v>
      </c>
      <c r="B121" t="s">
        <v>6</v>
      </c>
      <c r="C121">
        <v>98</v>
      </c>
      <c r="D121">
        <v>31</v>
      </c>
      <c r="E121">
        <v>1</v>
      </c>
    </row>
    <row r="122" spans="1:5" x14ac:dyDescent="0.2">
      <c r="A122" s="1" t="s">
        <v>27</v>
      </c>
      <c r="B122" s="1"/>
      <c r="C122" s="1"/>
      <c r="D122" s="1">
        <f>AVERAGE(D117:D121)</f>
        <v>31.2</v>
      </c>
      <c r="E122" s="1">
        <f t="shared" ref="E122" si="9">AVERAGE(E117:E121)</f>
        <v>1</v>
      </c>
    </row>
    <row r="129" spans="1:5" x14ac:dyDescent="0.2">
      <c r="A129" s="1"/>
      <c r="B129" s="1"/>
      <c r="C129" s="1"/>
      <c r="D129" s="1"/>
      <c r="E129" s="1"/>
    </row>
    <row r="141" spans="1:5" x14ac:dyDescent="0.2">
      <c r="A141" s="1"/>
      <c r="B141" s="1"/>
      <c r="C141" s="1"/>
      <c r="D141" s="1"/>
      <c r="E141" s="1"/>
    </row>
    <row r="153" spans="1:5" x14ac:dyDescent="0.2">
      <c r="A153" s="1" t="s">
        <v>27</v>
      </c>
      <c r="B153" s="1"/>
      <c r="C153" s="1"/>
      <c r="D153" s="1">
        <f>AVERAGE(D107:D109)</f>
        <v>31.333333333333332</v>
      </c>
      <c r="E153" s="1">
        <f>AVERAGE(E107:E109)</f>
        <v>1</v>
      </c>
    </row>
  </sheetData>
  <sortState ref="A2:K85">
    <sortCondition ref="B1"/>
  </sortState>
  <pageMargins left="0.75" right="0.75" top="1" bottom="1" header="0.5" footer="0.5"/>
  <pageSetup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9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J159" sqref="J159:K159"/>
    </sheetView>
  </sheetViews>
  <sheetFormatPr baseColWidth="10" defaultRowHeight="16" x14ac:dyDescent="0.2"/>
  <cols>
    <col min="1" max="1" width="11.83203125" bestFit="1" customWidth="1"/>
    <col min="2" max="2" width="13.83203125" customWidth="1"/>
    <col min="4" max="4" width="12.1640625" bestFit="1" customWidth="1"/>
    <col min="5" max="5" width="20.33203125" bestFit="1" customWidth="1"/>
    <col min="8" max="8" width="27" bestFit="1" customWidth="1"/>
    <col min="9" max="9" width="28.33203125" bestFit="1" customWidth="1"/>
    <col min="10" max="10" width="36" style="2" bestFit="1" customWidth="1"/>
    <col min="11" max="11" width="37.33203125" style="2" bestFit="1" customWidth="1"/>
  </cols>
  <sheetData>
    <row r="1" spans="1:14" x14ac:dyDescent="0.2">
      <c r="A1" t="s">
        <v>30</v>
      </c>
      <c r="B1" t="s">
        <v>0</v>
      </c>
      <c r="C1" t="s">
        <v>92</v>
      </c>
      <c r="D1" t="s">
        <v>2</v>
      </c>
      <c r="E1" t="s">
        <v>93</v>
      </c>
      <c r="F1" t="s">
        <v>94</v>
      </c>
      <c r="G1" t="s">
        <v>31</v>
      </c>
      <c r="H1" t="s">
        <v>28</v>
      </c>
      <c r="I1" t="s">
        <v>29</v>
      </c>
      <c r="J1" s="2" t="s">
        <v>98</v>
      </c>
      <c r="K1" s="2" t="s">
        <v>99</v>
      </c>
    </row>
    <row r="2" spans="1:14" x14ac:dyDescent="0.2">
      <c r="A2" t="s">
        <v>3</v>
      </c>
      <c r="B2" t="s">
        <v>95</v>
      </c>
      <c r="C2">
        <v>230</v>
      </c>
      <c r="D2">
        <v>23</v>
      </c>
      <c r="E2">
        <v>0</v>
      </c>
      <c r="H2" s="2"/>
      <c r="I2" s="2"/>
    </row>
    <row r="3" spans="1:14" x14ac:dyDescent="0.2">
      <c r="A3" t="s">
        <v>3</v>
      </c>
      <c r="B3" t="s">
        <v>95</v>
      </c>
      <c r="C3">
        <v>231</v>
      </c>
      <c r="D3">
        <v>26</v>
      </c>
      <c r="E3">
        <v>0</v>
      </c>
      <c r="H3" s="2"/>
      <c r="I3" s="2"/>
    </row>
    <row r="4" spans="1:14" x14ac:dyDescent="0.2">
      <c r="A4" t="s">
        <v>3</v>
      </c>
      <c r="B4" t="s">
        <v>95</v>
      </c>
      <c r="C4">
        <v>232</v>
      </c>
      <c r="D4">
        <v>23</v>
      </c>
      <c r="E4">
        <v>0</v>
      </c>
      <c r="H4" s="2"/>
      <c r="I4" s="2"/>
    </row>
    <row r="5" spans="1:14" x14ac:dyDescent="0.2">
      <c r="A5" t="s">
        <v>3</v>
      </c>
      <c r="B5" t="s">
        <v>95</v>
      </c>
      <c r="C5">
        <v>233</v>
      </c>
      <c r="D5">
        <v>30</v>
      </c>
      <c r="E5">
        <v>1</v>
      </c>
      <c r="H5" s="2"/>
      <c r="I5" s="2"/>
    </row>
    <row r="6" spans="1:14" x14ac:dyDescent="0.2">
      <c r="A6" t="s">
        <v>3</v>
      </c>
      <c r="B6" t="s">
        <v>95</v>
      </c>
      <c r="C6">
        <v>234</v>
      </c>
      <c r="D6">
        <v>29</v>
      </c>
      <c r="E6">
        <v>1</v>
      </c>
      <c r="H6" s="2"/>
      <c r="I6" s="2"/>
    </row>
    <row r="7" spans="1:14" x14ac:dyDescent="0.2">
      <c r="A7" t="s">
        <v>3</v>
      </c>
      <c r="B7" t="s">
        <v>96</v>
      </c>
      <c r="C7">
        <v>244</v>
      </c>
      <c r="D7">
        <v>23</v>
      </c>
      <c r="E7">
        <v>0</v>
      </c>
      <c r="F7">
        <v>1</v>
      </c>
      <c r="G7">
        <v>24</v>
      </c>
      <c r="H7" s="2">
        <v>20</v>
      </c>
      <c r="I7" s="2">
        <v>4</v>
      </c>
      <c r="J7" s="2">
        <f>H7/D7</f>
        <v>0.86956521739130432</v>
      </c>
      <c r="K7" s="2">
        <f>I7/(32-D7)</f>
        <v>0.44444444444444442</v>
      </c>
    </row>
    <row r="8" spans="1:14" x14ac:dyDescent="0.2">
      <c r="A8" t="s">
        <v>3</v>
      </c>
      <c r="B8" t="s">
        <v>96</v>
      </c>
      <c r="C8">
        <v>245</v>
      </c>
      <c r="D8">
        <v>27</v>
      </c>
      <c r="E8">
        <v>0</v>
      </c>
      <c r="H8" s="2"/>
      <c r="I8" s="2"/>
    </row>
    <row r="9" spans="1:14" x14ac:dyDescent="0.2">
      <c r="A9" t="s">
        <v>3</v>
      </c>
      <c r="B9" t="s">
        <v>96</v>
      </c>
      <c r="C9">
        <v>246</v>
      </c>
      <c r="D9">
        <v>30</v>
      </c>
      <c r="E9">
        <v>1</v>
      </c>
      <c r="F9">
        <v>4</v>
      </c>
      <c r="G9">
        <v>32</v>
      </c>
      <c r="H9" s="2">
        <v>29</v>
      </c>
      <c r="I9" s="2">
        <v>3</v>
      </c>
      <c r="J9" s="2">
        <f t="shared" ref="J9:J70" si="0">H9/D9</f>
        <v>0.96666666666666667</v>
      </c>
      <c r="K9" s="2">
        <f t="shared" ref="K9:K70" si="1">I9/(32-D9)</f>
        <v>1.5</v>
      </c>
    </row>
    <row r="10" spans="1:14" x14ac:dyDescent="0.2">
      <c r="A10" t="s">
        <v>3</v>
      </c>
      <c r="B10" t="s">
        <v>96</v>
      </c>
      <c r="C10">
        <v>247</v>
      </c>
      <c r="D10">
        <v>26</v>
      </c>
      <c r="E10">
        <v>0</v>
      </c>
      <c r="F10">
        <v>0</v>
      </c>
      <c r="G10">
        <v>28</v>
      </c>
      <c r="H10" s="2">
        <v>23</v>
      </c>
      <c r="I10" s="2">
        <v>5</v>
      </c>
      <c r="J10" s="2">
        <f t="shared" si="0"/>
        <v>0.88461538461538458</v>
      </c>
      <c r="K10" s="2">
        <f t="shared" si="1"/>
        <v>0.83333333333333337</v>
      </c>
      <c r="L10" s="2"/>
      <c r="M10" s="2"/>
      <c r="N10" s="2"/>
    </row>
    <row r="11" spans="1:14" x14ac:dyDescent="0.2">
      <c r="A11" t="s">
        <v>3</v>
      </c>
      <c r="B11" t="s">
        <v>96</v>
      </c>
      <c r="C11">
        <v>248</v>
      </c>
      <c r="D11">
        <v>28</v>
      </c>
      <c r="E11">
        <v>1</v>
      </c>
      <c r="F11">
        <v>4</v>
      </c>
      <c r="G11">
        <v>23</v>
      </c>
      <c r="H11" s="2">
        <v>21</v>
      </c>
      <c r="I11" s="2">
        <v>2</v>
      </c>
      <c r="J11" s="2">
        <f t="shared" si="0"/>
        <v>0.75</v>
      </c>
      <c r="K11" s="2">
        <f t="shared" si="1"/>
        <v>0.5</v>
      </c>
    </row>
    <row r="12" spans="1:14" x14ac:dyDescent="0.2">
      <c r="A12" t="s">
        <v>3</v>
      </c>
      <c r="B12" t="s">
        <v>97</v>
      </c>
      <c r="C12">
        <v>254</v>
      </c>
      <c r="D12">
        <v>26</v>
      </c>
      <c r="E12">
        <v>0</v>
      </c>
      <c r="F12">
        <v>1</v>
      </c>
      <c r="G12">
        <v>22</v>
      </c>
      <c r="H12" s="2">
        <v>17</v>
      </c>
      <c r="I12" s="2">
        <v>5</v>
      </c>
      <c r="J12" s="2">
        <f t="shared" si="0"/>
        <v>0.65384615384615385</v>
      </c>
      <c r="K12" s="2">
        <f t="shared" si="1"/>
        <v>0.83333333333333337</v>
      </c>
    </row>
    <row r="13" spans="1:14" x14ac:dyDescent="0.2">
      <c r="A13" t="s">
        <v>3</v>
      </c>
      <c r="B13" t="s">
        <v>97</v>
      </c>
      <c r="C13">
        <v>255</v>
      </c>
      <c r="D13">
        <v>27</v>
      </c>
      <c r="E13">
        <v>0</v>
      </c>
      <c r="H13" s="2"/>
      <c r="I13" s="2"/>
    </row>
    <row r="14" spans="1:14" x14ac:dyDescent="0.2">
      <c r="A14" t="s">
        <v>3</v>
      </c>
      <c r="B14" t="s">
        <v>97</v>
      </c>
      <c r="C14">
        <v>256</v>
      </c>
      <c r="D14">
        <v>28</v>
      </c>
      <c r="E14">
        <v>1</v>
      </c>
      <c r="F14">
        <v>3</v>
      </c>
      <c r="G14">
        <v>22</v>
      </c>
      <c r="H14" s="2">
        <v>20</v>
      </c>
      <c r="I14" s="2">
        <v>2</v>
      </c>
      <c r="J14" s="2">
        <f t="shared" si="0"/>
        <v>0.7142857142857143</v>
      </c>
      <c r="K14" s="2">
        <f t="shared" si="1"/>
        <v>0.5</v>
      </c>
    </row>
    <row r="15" spans="1:14" x14ac:dyDescent="0.2">
      <c r="A15" t="s">
        <v>3</v>
      </c>
      <c r="B15" t="s">
        <v>97</v>
      </c>
      <c r="C15">
        <v>257</v>
      </c>
      <c r="D15">
        <v>26</v>
      </c>
      <c r="E15">
        <v>0</v>
      </c>
      <c r="F15">
        <v>3</v>
      </c>
      <c r="G15">
        <v>20</v>
      </c>
      <c r="H15" s="6">
        <v>18</v>
      </c>
      <c r="I15" s="6">
        <v>2</v>
      </c>
      <c r="J15" s="2">
        <f t="shared" si="0"/>
        <v>0.69230769230769229</v>
      </c>
      <c r="K15" s="2">
        <f t="shared" si="1"/>
        <v>0.33333333333333331</v>
      </c>
    </row>
    <row r="16" spans="1:14" x14ac:dyDescent="0.2">
      <c r="A16" t="s">
        <v>3</v>
      </c>
      <c r="B16" t="s">
        <v>97</v>
      </c>
      <c r="C16">
        <v>258</v>
      </c>
      <c r="D16">
        <v>26</v>
      </c>
      <c r="E16">
        <v>0</v>
      </c>
      <c r="H16" s="2"/>
      <c r="I16" s="2"/>
    </row>
    <row r="17" spans="1:11" s="2" customFormat="1" x14ac:dyDescent="0.2">
      <c r="A17" s="7" t="s">
        <v>27</v>
      </c>
      <c r="B17" s="7"/>
      <c r="C17" s="7"/>
      <c r="D17" s="7">
        <f>AVERAGE(D2:D16)</f>
        <v>26.533333333333335</v>
      </c>
      <c r="E17" s="7">
        <f t="shared" ref="E17:I17" si="2">AVERAGE(E2:E16)</f>
        <v>0.33333333333333331</v>
      </c>
      <c r="F17" s="7">
        <f t="shared" si="2"/>
        <v>2.2857142857142856</v>
      </c>
      <c r="G17" s="7">
        <f t="shared" si="2"/>
        <v>24.428571428571427</v>
      </c>
      <c r="H17" s="7">
        <f t="shared" si="2"/>
        <v>21.142857142857142</v>
      </c>
      <c r="I17" s="7">
        <f t="shared" si="2"/>
        <v>3.2857142857142856</v>
      </c>
      <c r="J17" s="7"/>
      <c r="K17" s="7"/>
    </row>
    <row r="18" spans="1:11" x14ac:dyDescent="0.2">
      <c r="A18" t="s">
        <v>3</v>
      </c>
      <c r="B18" t="s">
        <v>5</v>
      </c>
      <c r="C18">
        <v>249</v>
      </c>
      <c r="D18">
        <v>20</v>
      </c>
      <c r="E18">
        <v>0</v>
      </c>
      <c r="F18">
        <v>3</v>
      </c>
      <c r="G18">
        <v>13</v>
      </c>
      <c r="H18">
        <v>8</v>
      </c>
      <c r="I18">
        <v>5</v>
      </c>
      <c r="J18" s="2">
        <f t="shared" si="0"/>
        <v>0.4</v>
      </c>
      <c r="K18" s="2">
        <f t="shared" si="1"/>
        <v>0.41666666666666669</v>
      </c>
    </row>
    <row r="19" spans="1:11" x14ac:dyDescent="0.2">
      <c r="A19" t="s">
        <v>3</v>
      </c>
      <c r="B19" t="s">
        <v>5</v>
      </c>
      <c r="C19">
        <v>250</v>
      </c>
      <c r="D19">
        <v>20</v>
      </c>
      <c r="E19">
        <v>0</v>
      </c>
      <c r="F19">
        <v>2</v>
      </c>
      <c r="G19">
        <v>31</v>
      </c>
      <c r="H19">
        <v>20</v>
      </c>
      <c r="I19">
        <v>11</v>
      </c>
      <c r="J19" s="2">
        <f t="shared" si="0"/>
        <v>1</v>
      </c>
      <c r="K19" s="2">
        <f t="shared" si="1"/>
        <v>0.91666666666666663</v>
      </c>
    </row>
    <row r="20" spans="1:11" x14ac:dyDescent="0.2">
      <c r="A20" t="s">
        <v>3</v>
      </c>
      <c r="B20" t="s">
        <v>5</v>
      </c>
      <c r="C20">
        <v>251</v>
      </c>
      <c r="D20">
        <v>19</v>
      </c>
      <c r="E20">
        <v>0</v>
      </c>
      <c r="F20">
        <v>4</v>
      </c>
      <c r="G20">
        <v>13</v>
      </c>
      <c r="H20">
        <v>8</v>
      </c>
      <c r="I20">
        <v>4</v>
      </c>
      <c r="J20" s="2">
        <f t="shared" si="0"/>
        <v>0.42105263157894735</v>
      </c>
      <c r="K20" s="2">
        <f t="shared" si="1"/>
        <v>0.30769230769230771</v>
      </c>
    </row>
    <row r="21" spans="1:11" x14ac:dyDescent="0.2">
      <c r="A21" t="s">
        <v>3</v>
      </c>
      <c r="B21" t="s">
        <v>5</v>
      </c>
      <c r="C21">
        <v>252</v>
      </c>
      <c r="D21">
        <v>17</v>
      </c>
      <c r="E21">
        <v>0</v>
      </c>
      <c r="F21">
        <v>3</v>
      </c>
      <c r="G21">
        <v>27</v>
      </c>
      <c r="H21">
        <v>15</v>
      </c>
      <c r="I21">
        <v>11</v>
      </c>
      <c r="J21" s="2">
        <f t="shared" si="0"/>
        <v>0.88235294117647056</v>
      </c>
      <c r="K21" s="2">
        <f t="shared" si="1"/>
        <v>0.73333333333333328</v>
      </c>
    </row>
    <row r="22" spans="1:11" x14ac:dyDescent="0.2">
      <c r="A22" t="s">
        <v>3</v>
      </c>
      <c r="B22" t="s">
        <v>22</v>
      </c>
      <c r="C22">
        <v>253</v>
      </c>
      <c r="D22">
        <v>27</v>
      </c>
      <c r="E22">
        <v>0</v>
      </c>
      <c r="F22">
        <v>2</v>
      </c>
      <c r="G22">
        <v>25</v>
      </c>
      <c r="H22">
        <v>21</v>
      </c>
      <c r="I22">
        <v>3</v>
      </c>
      <c r="J22" s="2">
        <f t="shared" si="0"/>
        <v>0.77777777777777779</v>
      </c>
      <c r="K22" s="2">
        <f t="shared" si="1"/>
        <v>0.6</v>
      </c>
    </row>
    <row r="23" spans="1:11" s="2" customFormat="1" x14ac:dyDescent="0.2">
      <c r="A23" s="7" t="s">
        <v>27</v>
      </c>
      <c r="B23" s="7"/>
      <c r="C23" s="7"/>
      <c r="D23" s="7">
        <f>AVERAGE(D18:D22)</f>
        <v>20.6</v>
      </c>
      <c r="E23" s="7">
        <f t="shared" ref="E23:I23" si="3">AVERAGE(E18:E22)</f>
        <v>0</v>
      </c>
      <c r="F23" s="7">
        <f t="shared" si="3"/>
        <v>2.8</v>
      </c>
      <c r="G23" s="7">
        <f t="shared" si="3"/>
        <v>21.8</v>
      </c>
      <c r="H23" s="7">
        <f t="shared" si="3"/>
        <v>14.4</v>
      </c>
      <c r="I23" s="7">
        <f t="shared" si="3"/>
        <v>6.8</v>
      </c>
      <c r="J23" s="7"/>
      <c r="K23" s="7"/>
    </row>
    <row r="24" spans="1:11" x14ac:dyDescent="0.2">
      <c r="A24" t="s">
        <v>3</v>
      </c>
      <c r="B24" t="s">
        <v>6</v>
      </c>
      <c r="C24">
        <v>235</v>
      </c>
      <c r="D24">
        <v>27</v>
      </c>
      <c r="E24">
        <v>0</v>
      </c>
    </row>
    <row r="25" spans="1:11" x14ac:dyDescent="0.2">
      <c r="A25" t="s">
        <v>3</v>
      </c>
      <c r="B25" t="s">
        <v>6</v>
      </c>
      <c r="C25">
        <v>236</v>
      </c>
      <c r="D25">
        <v>25</v>
      </c>
      <c r="E25">
        <v>0</v>
      </c>
      <c r="F25">
        <v>3</v>
      </c>
      <c r="G25">
        <v>22</v>
      </c>
      <c r="H25">
        <v>17</v>
      </c>
      <c r="I25">
        <v>4</v>
      </c>
      <c r="J25" s="2">
        <f t="shared" si="0"/>
        <v>0.68</v>
      </c>
      <c r="K25" s="2">
        <f t="shared" si="1"/>
        <v>0.5714285714285714</v>
      </c>
    </row>
    <row r="26" spans="1:11" x14ac:dyDescent="0.2">
      <c r="A26" t="s">
        <v>3</v>
      </c>
      <c r="B26" t="s">
        <v>6</v>
      </c>
      <c r="C26">
        <v>237</v>
      </c>
      <c r="D26">
        <v>26</v>
      </c>
      <c r="E26">
        <v>0</v>
      </c>
      <c r="F26">
        <v>8</v>
      </c>
      <c r="G26">
        <v>24</v>
      </c>
      <c r="H26">
        <v>18</v>
      </c>
      <c r="I26">
        <v>5</v>
      </c>
      <c r="J26" s="2">
        <f t="shared" si="0"/>
        <v>0.69230769230769229</v>
      </c>
      <c r="K26" s="2">
        <f t="shared" si="1"/>
        <v>0.83333333333333337</v>
      </c>
    </row>
    <row r="27" spans="1:11" x14ac:dyDescent="0.2">
      <c r="A27" t="s">
        <v>3</v>
      </c>
      <c r="B27" t="s">
        <v>6</v>
      </c>
      <c r="C27">
        <v>238</v>
      </c>
      <c r="D27">
        <v>23</v>
      </c>
      <c r="E27">
        <v>0</v>
      </c>
      <c r="J27" s="2">
        <f t="shared" si="0"/>
        <v>0</v>
      </c>
      <c r="K27" s="2">
        <f t="shared" si="1"/>
        <v>0</v>
      </c>
    </row>
    <row r="28" spans="1:11" x14ac:dyDescent="0.2">
      <c r="A28" t="s">
        <v>3</v>
      </c>
      <c r="B28" t="s">
        <v>6</v>
      </c>
      <c r="C28">
        <v>329</v>
      </c>
      <c r="D28">
        <v>22</v>
      </c>
      <c r="E28">
        <v>0</v>
      </c>
      <c r="F28">
        <v>6</v>
      </c>
      <c r="G28">
        <v>26</v>
      </c>
      <c r="H28">
        <v>18</v>
      </c>
      <c r="I28">
        <v>7</v>
      </c>
      <c r="J28" s="2">
        <f t="shared" si="0"/>
        <v>0.81818181818181823</v>
      </c>
      <c r="K28" s="2">
        <f t="shared" si="1"/>
        <v>0.7</v>
      </c>
    </row>
    <row r="29" spans="1:11" s="2" customFormat="1" x14ac:dyDescent="0.2">
      <c r="A29" s="7" t="s">
        <v>27</v>
      </c>
      <c r="B29" s="7"/>
      <c r="C29" s="7"/>
      <c r="D29" s="7">
        <f>AVERAGE(D24:D28)</f>
        <v>24.6</v>
      </c>
      <c r="E29" s="7">
        <f t="shared" ref="E29:I29" si="4">AVERAGE(E24:E28)</f>
        <v>0</v>
      </c>
      <c r="F29" s="7">
        <f t="shared" si="4"/>
        <v>5.666666666666667</v>
      </c>
      <c r="G29" s="7">
        <f>AVERAGE(G25:G28)</f>
        <v>24</v>
      </c>
      <c r="H29" s="7">
        <f t="shared" si="4"/>
        <v>17.666666666666668</v>
      </c>
      <c r="I29" s="7">
        <f t="shared" si="4"/>
        <v>5.333333333333333</v>
      </c>
      <c r="J29" s="7">
        <f>AVERAGE(J2:J28)</f>
        <v>0.70018498063347645</v>
      </c>
      <c r="K29" s="7">
        <f>AVERAGE(K2:K28)</f>
        <v>0.62647283272283272</v>
      </c>
    </row>
    <row r="30" spans="1:11" x14ac:dyDescent="0.2">
      <c r="A30" t="s">
        <v>23</v>
      </c>
      <c r="B30" t="s">
        <v>95</v>
      </c>
      <c r="C30">
        <v>350</v>
      </c>
      <c r="D30">
        <v>27</v>
      </c>
      <c r="E30">
        <v>0</v>
      </c>
      <c r="F30">
        <v>4</v>
      </c>
      <c r="G30">
        <v>24</v>
      </c>
      <c r="H30" s="2">
        <v>20</v>
      </c>
      <c r="I30" s="2">
        <v>2</v>
      </c>
      <c r="J30" s="2">
        <f t="shared" si="0"/>
        <v>0.7407407407407407</v>
      </c>
      <c r="K30" s="2">
        <f t="shared" si="1"/>
        <v>0.4</v>
      </c>
    </row>
    <row r="31" spans="1:11" x14ac:dyDescent="0.2">
      <c r="A31" t="s">
        <v>23</v>
      </c>
      <c r="B31" t="s">
        <v>95</v>
      </c>
      <c r="C31">
        <v>351</v>
      </c>
      <c r="D31">
        <v>25</v>
      </c>
      <c r="E31">
        <v>0</v>
      </c>
      <c r="F31">
        <v>0</v>
      </c>
      <c r="G31">
        <v>14</v>
      </c>
      <c r="H31" s="2">
        <v>14</v>
      </c>
      <c r="I31" s="2">
        <v>1</v>
      </c>
      <c r="J31" s="2">
        <f t="shared" si="0"/>
        <v>0.56000000000000005</v>
      </c>
      <c r="K31" s="2">
        <f t="shared" si="1"/>
        <v>0.14285714285714285</v>
      </c>
    </row>
    <row r="32" spans="1:11" x14ac:dyDescent="0.2">
      <c r="A32" t="s">
        <v>23</v>
      </c>
      <c r="B32" t="s">
        <v>95</v>
      </c>
      <c r="C32">
        <v>352</v>
      </c>
      <c r="D32">
        <v>27</v>
      </c>
      <c r="E32">
        <v>0</v>
      </c>
      <c r="F32">
        <v>0</v>
      </c>
      <c r="G32">
        <v>22</v>
      </c>
      <c r="H32" s="2">
        <v>19</v>
      </c>
      <c r="I32" s="2">
        <v>3</v>
      </c>
      <c r="J32" s="2">
        <f t="shared" si="0"/>
        <v>0.70370370370370372</v>
      </c>
      <c r="K32" s="2">
        <f t="shared" si="1"/>
        <v>0.6</v>
      </c>
    </row>
    <row r="33" spans="1:11" x14ac:dyDescent="0.2">
      <c r="A33" t="s">
        <v>23</v>
      </c>
      <c r="B33" t="s">
        <v>95</v>
      </c>
      <c r="C33">
        <v>353</v>
      </c>
      <c r="D33">
        <v>28</v>
      </c>
      <c r="E33">
        <v>1</v>
      </c>
      <c r="H33" s="2"/>
      <c r="I33" s="2"/>
    </row>
    <row r="34" spans="1:11" x14ac:dyDescent="0.2">
      <c r="A34" t="s">
        <v>23</v>
      </c>
      <c r="B34" t="s">
        <v>95</v>
      </c>
      <c r="C34">
        <v>354</v>
      </c>
      <c r="D34">
        <v>28</v>
      </c>
      <c r="E34">
        <v>1</v>
      </c>
      <c r="F34">
        <v>1</v>
      </c>
      <c r="G34">
        <v>17</v>
      </c>
      <c r="H34" s="2">
        <v>14</v>
      </c>
      <c r="I34" s="2">
        <v>3</v>
      </c>
      <c r="J34" s="2">
        <f t="shared" si="0"/>
        <v>0.5</v>
      </c>
      <c r="K34" s="2">
        <f t="shared" si="1"/>
        <v>0.75</v>
      </c>
    </row>
    <row r="35" spans="1:11" ht="15" customHeight="1" x14ac:dyDescent="0.2">
      <c r="A35" t="s">
        <v>23</v>
      </c>
      <c r="B35" t="s">
        <v>96</v>
      </c>
      <c r="C35">
        <v>360</v>
      </c>
      <c r="D35">
        <v>28</v>
      </c>
      <c r="E35">
        <v>1</v>
      </c>
      <c r="H35" s="2"/>
      <c r="I35" s="2"/>
    </row>
    <row r="36" spans="1:11" x14ac:dyDescent="0.2">
      <c r="A36" t="s">
        <v>23</v>
      </c>
      <c r="B36" t="s">
        <v>96</v>
      </c>
      <c r="C36">
        <v>361</v>
      </c>
      <c r="D36">
        <v>28</v>
      </c>
      <c r="E36">
        <v>1</v>
      </c>
      <c r="F36">
        <v>0</v>
      </c>
      <c r="G36">
        <v>21</v>
      </c>
      <c r="H36" s="2">
        <v>17</v>
      </c>
      <c r="I36" s="2">
        <v>3</v>
      </c>
      <c r="J36" s="2">
        <f t="shared" si="0"/>
        <v>0.6071428571428571</v>
      </c>
      <c r="K36" s="2">
        <f t="shared" si="1"/>
        <v>0.75</v>
      </c>
    </row>
    <row r="37" spans="1:11" x14ac:dyDescent="0.2">
      <c r="A37" t="s">
        <v>23</v>
      </c>
      <c r="B37" t="s">
        <v>96</v>
      </c>
      <c r="C37">
        <v>362</v>
      </c>
      <c r="D37">
        <v>28</v>
      </c>
      <c r="E37">
        <v>1</v>
      </c>
      <c r="H37" s="2"/>
      <c r="I37" s="2"/>
    </row>
    <row r="38" spans="1:11" x14ac:dyDescent="0.2">
      <c r="A38" t="s">
        <v>23</v>
      </c>
      <c r="B38" t="s">
        <v>97</v>
      </c>
      <c r="C38">
        <v>368</v>
      </c>
      <c r="D38">
        <v>30</v>
      </c>
      <c r="E38">
        <v>1</v>
      </c>
      <c r="F38">
        <v>0</v>
      </c>
      <c r="G38">
        <v>21</v>
      </c>
      <c r="H38" s="2">
        <v>20</v>
      </c>
      <c r="I38" s="2">
        <v>1</v>
      </c>
      <c r="J38" s="2">
        <f t="shared" si="0"/>
        <v>0.66666666666666663</v>
      </c>
      <c r="K38" s="2">
        <f t="shared" si="1"/>
        <v>0.5</v>
      </c>
    </row>
    <row r="39" spans="1:11" x14ac:dyDescent="0.2">
      <c r="A39" t="s">
        <v>23</v>
      </c>
      <c r="B39" t="s">
        <v>97</v>
      </c>
      <c r="C39">
        <v>369</v>
      </c>
      <c r="D39">
        <v>28</v>
      </c>
      <c r="E39">
        <v>1</v>
      </c>
      <c r="F39">
        <v>0</v>
      </c>
      <c r="G39">
        <v>17</v>
      </c>
      <c r="H39" s="2">
        <v>14</v>
      </c>
      <c r="I39" s="2">
        <v>3</v>
      </c>
      <c r="J39" s="2">
        <f t="shared" si="0"/>
        <v>0.5</v>
      </c>
      <c r="K39" s="2">
        <f t="shared" si="1"/>
        <v>0.75</v>
      </c>
    </row>
    <row r="40" spans="1:11" x14ac:dyDescent="0.2">
      <c r="A40" t="s">
        <v>23</v>
      </c>
      <c r="B40" t="s">
        <v>97</v>
      </c>
      <c r="C40">
        <v>370</v>
      </c>
      <c r="D40">
        <v>27</v>
      </c>
      <c r="E40">
        <v>0</v>
      </c>
      <c r="F40">
        <v>2</v>
      </c>
      <c r="G40">
        <v>22</v>
      </c>
      <c r="H40" s="2">
        <v>17</v>
      </c>
      <c r="I40" s="2">
        <v>5</v>
      </c>
      <c r="J40" s="2">
        <f t="shared" si="0"/>
        <v>0.62962962962962965</v>
      </c>
      <c r="K40" s="2">
        <f t="shared" si="1"/>
        <v>1</v>
      </c>
    </row>
    <row r="41" spans="1:11" x14ac:dyDescent="0.2">
      <c r="A41" t="s">
        <v>23</v>
      </c>
      <c r="B41" t="s">
        <v>97</v>
      </c>
      <c r="C41">
        <v>371</v>
      </c>
      <c r="D41">
        <v>32</v>
      </c>
      <c r="E41">
        <v>1</v>
      </c>
      <c r="F41">
        <v>1</v>
      </c>
      <c r="G41">
        <v>27</v>
      </c>
      <c r="H41" s="2">
        <v>26</v>
      </c>
      <c r="I41" s="2">
        <v>0</v>
      </c>
      <c r="J41" s="2">
        <f t="shared" si="0"/>
        <v>0.8125</v>
      </c>
    </row>
    <row r="42" spans="1:11" s="2" customFormat="1" x14ac:dyDescent="0.2">
      <c r="A42" s="7" t="s">
        <v>27</v>
      </c>
      <c r="B42" s="7"/>
      <c r="C42" s="7"/>
      <c r="D42" s="7">
        <f>AVERAGE(D30:D41)</f>
        <v>28</v>
      </c>
      <c r="E42" s="7">
        <f t="shared" ref="E42:I42" si="5">AVERAGE(E30:E41)</f>
        <v>0.66666666666666663</v>
      </c>
      <c r="F42" s="7">
        <f t="shared" si="5"/>
        <v>0.88888888888888884</v>
      </c>
      <c r="G42" s="7">
        <f t="shared" si="5"/>
        <v>20.555555555555557</v>
      </c>
      <c r="H42" s="7">
        <f t="shared" si="5"/>
        <v>17.888888888888889</v>
      </c>
      <c r="I42" s="7">
        <f t="shared" si="5"/>
        <v>2.3333333333333335</v>
      </c>
      <c r="J42" s="7"/>
      <c r="K42" s="7"/>
    </row>
    <row r="43" spans="1:11" x14ac:dyDescent="0.2">
      <c r="A43" t="s">
        <v>23</v>
      </c>
      <c r="B43" t="s">
        <v>5</v>
      </c>
      <c r="C43">
        <v>363</v>
      </c>
      <c r="D43">
        <v>30</v>
      </c>
      <c r="E43">
        <v>1</v>
      </c>
      <c r="F43">
        <v>1</v>
      </c>
      <c r="G43">
        <v>27</v>
      </c>
      <c r="H43">
        <v>24</v>
      </c>
      <c r="I43">
        <v>2</v>
      </c>
      <c r="J43" s="2">
        <f t="shared" si="0"/>
        <v>0.8</v>
      </c>
      <c r="K43" s="2">
        <f t="shared" si="1"/>
        <v>1</v>
      </c>
    </row>
    <row r="44" spans="1:11" x14ac:dyDescent="0.2">
      <c r="A44" t="s">
        <v>23</v>
      </c>
      <c r="B44" t="s">
        <v>5</v>
      </c>
      <c r="C44">
        <v>364</v>
      </c>
      <c r="D44">
        <v>28</v>
      </c>
      <c r="E44">
        <v>1</v>
      </c>
      <c r="F44">
        <v>1</v>
      </c>
      <c r="G44" s="4">
        <v>20</v>
      </c>
      <c r="H44" s="4">
        <v>18</v>
      </c>
      <c r="I44" s="4">
        <v>2</v>
      </c>
      <c r="J44" s="2">
        <f t="shared" si="0"/>
        <v>0.6428571428571429</v>
      </c>
      <c r="K44" s="2">
        <f t="shared" si="1"/>
        <v>0.5</v>
      </c>
    </row>
    <row r="45" spans="1:11" x14ac:dyDescent="0.2">
      <c r="A45" t="s">
        <v>23</v>
      </c>
      <c r="B45" t="s">
        <v>5</v>
      </c>
      <c r="C45">
        <v>365</v>
      </c>
      <c r="D45">
        <v>26</v>
      </c>
      <c r="E45">
        <v>0</v>
      </c>
      <c r="F45">
        <v>4</v>
      </c>
      <c r="G45">
        <v>19</v>
      </c>
      <c r="H45">
        <v>17</v>
      </c>
      <c r="I45">
        <v>1</v>
      </c>
      <c r="J45" s="2">
        <f t="shared" si="0"/>
        <v>0.65384615384615385</v>
      </c>
      <c r="K45" s="2">
        <f t="shared" si="1"/>
        <v>0.16666666666666666</v>
      </c>
    </row>
    <row r="46" spans="1:11" x14ac:dyDescent="0.2">
      <c r="A46" t="s">
        <v>23</v>
      </c>
      <c r="B46" t="s">
        <v>5</v>
      </c>
      <c r="C46">
        <v>366</v>
      </c>
      <c r="D46">
        <v>28</v>
      </c>
      <c r="E46">
        <v>1</v>
      </c>
      <c r="F46">
        <v>0</v>
      </c>
      <c r="G46" s="4">
        <v>21</v>
      </c>
      <c r="H46" s="4">
        <v>18</v>
      </c>
      <c r="I46" s="4">
        <v>3</v>
      </c>
      <c r="J46" s="2">
        <f t="shared" si="0"/>
        <v>0.6428571428571429</v>
      </c>
      <c r="K46" s="2">
        <f t="shared" si="1"/>
        <v>0.75</v>
      </c>
    </row>
    <row r="47" spans="1:11" x14ac:dyDescent="0.2">
      <c r="A47" t="s">
        <v>23</v>
      </c>
      <c r="B47" t="s">
        <v>5</v>
      </c>
      <c r="C47">
        <v>367</v>
      </c>
      <c r="D47">
        <v>31</v>
      </c>
      <c r="E47">
        <v>1</v>
      </c>
    </row>
    <row r="48" spans="1:11" x14ac:dyDescent="0.2">
      <c r="A48" s="7" t="s">
        <v>27</v>
      </c>
      <c r="B48" s="7"/>
      <c r="C48" s="7"/>
      <c r="D48" s="7">
        <f>AVERAGE(D43:D47)</f>
        <v>28.6</v>
      </c>
      <c r="E48" s="7">
        <f t="shared" ref="E48:G48" si="6">AVERAGE(E43:E47)</f>
        <v>0.8</v>
      </c>
      <c r="F48" s="7">
        <f t="shared" si="6"/>
        <v>1.5</v>
      </c>
      <c r="G48" s="7">
        <f t="shared" si="6"/>
        <v>21.75</v>
      </c>
      <c r="H48" s="7">
        <f t="shared" ref="H48" si="7">AVERAGE(H43:H47)</f>
        <v>19.25</v>
      </c>
      <c r="I48" s="7">
        <f t="shared" ref="I48" si="8">AVERAGE(I43:I47)</f>
        <v>2</v>
      </c>
      <c r="J48" s="7"/>
      <c r="K48" s="7"/>
    </row>
    <row r="49" spans="1:11" x14ac:dyDescent="0.2">
      <c r="A49" t="s">
        <v>23</v>
      </c>
      <c r="B49" t="s">
        <v>6</v>
      </c>
      <c r="C49">
        <v>355</v>
      </c>
      <c r="D49">
        <v>28</v>
      </c>
      <c r="E49">
        <v>1</v>
      </c>
      <c r="F49">
        <v>2</v>
      </c>
      <c r="G49">
        <v>31</v>
      </c>
      <c r="H49">
        <v>29</v>
      </c>
      <c r="I49">
        <v>2</v>
      </c>
      <c r="J49" s="2">
        <f t="shared" si="0"/>
        <v>1.0357142857142858</v>
      </c>
      <c r="K49" s="2">
        <f t="shared" si="1"/>
        <v>0.5</v>
      </c>
    </row>
    <row r="50" spans="1:11" x14ac:dyDescent="0.2">
      <c r="A50" t="s">
        <v>23</v>
      </c>
      <c r="B50" t="s">
        <v>6</v>
      </c>
      <c r="C50">
        <v>356</v>
      </c>
      <c r="D50">
        <v>30</v>
      </c>
      <c r="E50">
        <v>1</v>
      </c>
      <c r="F50">
        <v>6</v>
      </c>
      <c r="G50">
        <v>28</v>
      </c>
      <c r="H50">
        <v>28</v>
      </c>
      <c r="I50">
        <v>0</v>
      </c>
      <c r="J50" s="2">
        <f t="shared" si="0"/>
        <v>0.93333333333333335</v>
      </c>
      <c r="K50" s="2">
        <f t="shared" si="1"/>
        <v>0</v>
      </c>
    </row>
    <row r="51" spans="1:11" x14ac:dyDescent="0.2">
      <c r="A51" t="s">
        <v>23</v>
      </c>
      <c r="B51" t="s">
        <v>6</v>
      </c>
      <c r="C51">
        <v>357</v>
      </c>
      <c r="D51">
        <v>30</v>
      </c>
      <c r="E51">
        <v>1</v>
      </c>
    </row>
    <row r="52" spans="1:11" x14ac:dyDescent="0.2">
      <c r="A52" t="s">
        <v>23</v>
      </c>
      <c r="B52" t="s">
        <v>6</v>
      </c>
      <c r="C52">
        <v>358</v>
      </c>
      <c r="D52">
        <v>27</v>
      </c>
      <c r="E52">
        <v>0</v>
      </c>
      <c r="F52">
        <v>2</v>
      </c>
      <c r="G52">
        <v>25</v>
      </c>
      <c r="H52">
        <v>21</v>
      </c>
      <c r="I52">
        <v>3</v>
      </c>
      <c r="J52" s="2">
        <f t="shared" si="0"/>
        <v>0.77777777777777779</v>
      </c>
      <c r="K52" s="2">
        <f t="shared" si="1"/>
        <v>0.6</v>
      </c>
    </row>
    <row r="53" spans="1:11" x14ac:dyDescent="0.2">
      <c r="A53" t="s">
        <v>23</v>
      </c>
      <c r="B53" t="s">
        <v>6</v>
      </c>
      <c r="C53">
        <v>359</v>
      </c>
      <c r="D53">
        <v>26</v>
      </c>
      <c r="E53">
        <v>0</v>
      </c>
      <c r="F53">
        <v>1</v>
      </c>
      <c r="G53">
        <v>21</v>
      </c>
      <c r="H53">
        <v>19</v>
      </c>
      <c r="I53">
        <v>1</v>
      </c>
      <c r="J53" s="2">
        <f t="shared" si="0"/>
        <v>0.73076923076923073</v>
      </c>
      <c r="K53" s="2">
        <f t="shared" si="1"/>
        <v>0.16666666666666666</v>
      </c>
    </row>
    <row r="54" spans="1:11" s="2" customFormat="1" x14ac:dyDescent="0.2">
      <c r="A54" s="7" t="s">
        <v>27</v>
      </c>
      <c r="B54" s="7"/>
      <c r="C54" s="7"/>
      <c r="D54" s="7">
        <f>AVERAGE(D49:D53)</f>
        <v>28.2</v>
      </c>
      <c r="E54" s="7">
        <f t="shared" ref="E54:I54" si="9">AVERAGE(E49:E53)</f>
        <v>0.6</v>
      </c>
      <c r="F54" s="7">
        <f t="shared" si="9"/>
        <v>2.75</v>
      </c>
      <c r="G54" s="7">
        <f t="shared" si="9"/>
        <v>26.25</v>
      </c>
      <c r="H54" s="7">
        <f t="shared" si="9"/>
        <v>24.25</v>
      </c>
      <c r="I54" s="7">
        <f t="shared" si="9"/>
        <v>1.5</v>
      </c>
      <c r="J54" s="7">
        <f>AVERAGE(J30:J53)</f>
        <v>0.70220815676698034</v>
      </c>
      <c r="K54" s="7">
        <f>AVERAGE(K30:K53)</f>
        <v>0.53601190476190474</v>
      </c>
    </row>
    <row r="55" spans="1:11" x14ac:dyDescent="0.2">
      <c r="A55" t="s">
        <v>18</v>
      </c>
      <c r="B55" t="s">
        <v>95</v>
      </c>
      <c r="C55">
        <v>19</v>
      </c>
      <c r="D55">
        <v>29</v>
      </c>
      <c r="E55">
        <v>1</v>
      </c>
      <c r="F55">
        <v>2</v>
      </c>
      <c r="G55">
        <v>17</v>
      </c>
      <c r="H55" s="2">
        <v>17</v>
      </c>
      <c r="I55" s="2">
        <v>0</v>
      </c>
      <c r="J55" s="2">
        <f t="shared" si="0"/>
        <v>0.58620689655172409</v>
      </c>
      <c r="K55" s="2">
        <f t="shared" si="1"/>
        <v>0</v>
      </c>
    </row>
    <row r="56" spans="1:11" x14ac:dyDescent="0.2">
      <c r="A56" t="s">
        <v>18</v>
      </c>
      <c r="B56" t="s">
        <v>95</v>
      </c>
      <c r="C56">
        <v>20</v>
      </c>
      <c r="D56">
        <v>23</v>
      </c>
      <c r="E56">
        <v>0</v>
      </c>
      <c r="F56">
        <v>0</v>
      </c>
      <c r="G56">
        <v>11</v>
      </c>
      <c r="H56" s="2">
        <v>8</v>
      </c>
      <c r="I56" s="2">
        <v>3</v>
      </c>
      <c r="J56" s="2">
        <f t="shared" si="0"/>
        <v>0.34782608695652173</v>
      </c>
      <c r="K56" s="2">
        <f t="shared" si="1"/>
        <v>0.33333333333333331</v>
      </c>
    </row>
    <row r="57" spans="1:11" x14ac:dyDescent="0.2">
      <c r="A57" t="s">
        <v>18</v>
      </c>
      <c r="B57" t="s">
        <v>95</v>
      </c>
      <c r="C57">
        <v>21</v>
      </c>
      <c r="D57">
        <v>23</v>
      </c>
      <c r="E57">
        <v>0</v>
      </c>
      <c r="F57">
        <v>1</v>
      </c>
      <c r="G57">
        <v>14</v>
      </c>
      <c r="H57" s="2">
        <v>8</v>
      </c>
      <c r="I57" s="2">
        <v>6</v>
      </c>
      <c r="J57" s="2">
        <f t="shared" si="0"/>
        <v>0.34782608695652173</v>
      </c>
      <c r="K57" s="2">
        <f t="shared" si="1"/>
        <v>0.66666666666666663</v>
      </c>
    </row>
    <row r="58" spans="1:11" x14ac:dyDescent="0.2">
      <c r="A58" t="s">
        <v>25</v>
      </c>
      <c r="B58" t="s">
        <v>95</v>
      </c>
      <c r="C58">
        <v>22</v>
      </c>
      <c r="D58">
        <v>31</v>
      </c>
      <c r="E58">
        <v>1</v>
      </c>
      <c r="F58">
        <v>0</v>
      </c>
      <c r="G58">
        <v>15</v>
      </c>
      <c r="H58" s="2">
        <v>15</v>
      </c>
      <c r="I58" s="2">
        <v>0</v>
      </c>
      <c r="J58" s="2">
        <f t="shared" si="0"/>
        <v>0.4838709677419355</v>
      </c>
      <c r="K58" s="2">
        <f t="shared" si="1"/>
        <v>0</v>
      </c>
    </row>
    <row r="59" spans="1:11" x14ac:dyDescent="0.2">
      <c r="A59" t="s">
        <v>18</v>
      </c>
      <c r="B59" t="s">
        <v>95</v>
      </c>
      <c r="C59">
        <v>23</v>
      </c>
      <c r="D59">
        <v>28</v>
      </c>
      <c r="E59">
        <v>1</v>
      </c>
      <c r="F59">
        <v>1</v>
      </c>
      <c r="G59">
        <v>8</v>
      </c>
      <c r="H59" s="2">
        <v>7</v>
      </c>
      <c r="I59" s="2">
        <v>1</v>
      </c>
      <c r="J59" s="2">
        <f t="shared" si="0"/>
        <v>0.25</v>
      </c>
      <c r="K59" s="2">
        <f t="shared" si="1"/>
        <v>0.25</v>
      </c>
    </row>
    <row r="60" spans="1:11" s="2" customFormat="1" x14ac:dyDescent="0.2">
      <c r="A60" t="s">
        <v>18</v>
      </c>
      <c r="B60" t="s">
        <v>96</v>
      </c>
      <c r="C60">
        <v>33</v>
      </c>
      <c r="D60">
        <v>30</v>
      </c>
      <c r="E60">
        <v>1</v>
      </c>
      <c r="F60">
        <v>2</v>
      </c>
      <c r="G60">
        <v>19</v>
      </c>
      <c r="H60" s="2">
        <v>23</v>
      </c>
      <c r="I60" s="2">
        <v>0</v>
      </c>
      <c r="J60" s="2">
        <f t="shared" si="0"/>
        <v>0.76666666666666672</v>
      </c>
      <c r="K60" s="2">
        <f t="shared" si="1"/>
        <v>0</v>
      </c>
    </row>
    <row r="61" spans="1:11" x14ac:dyDescent="0.2">
      <c r="A61" t="s">
        <v>18</v>
      </c>
      <c r="B61" t="s">
        <v>96</v>
      </c>
      <c r="C61">
        <v>34</v>
      </c>
      <c r="D61">
        <v>24</v>
      </c>
      <c r="E61">
        <v>0</v>
      </c>
      <c r="F61">
        <v>0</v>
      </c>
      <c r="G61">
        <v>13</v>
      </c>
      <c r="H61" s="2">
        <v>10</v>
      </c>
      <c r="I61" s="2">
        <v>3</v>
      </c>
      <c r="J61" s="2">
        <f t="shared" si="0"/>
        <v>0.41666666666666669</v>
      </c>
      <c r="K61" s="2">
        <f t="shared" si="1"/>
        <v>0.375</v>
      </c>
    </row>
    <row r="62" spans="1:11" x14ac:dyDescent="0.2">
      <c r="A62" t="s">
        <v>18</v>
      </c>
      <c r="B62" t="s">
        <v>96</v>
      </c>
      <c r="C62">
        <v>35</v>
      </c>
      <c r="D62">
        <v>23</v>
      </c>
      <c r="E62">
        <v>0</v>
      </c>
      <c r="F62">
        <v>0</v>
      </c>
      <c r="G62">
        <v>13</v>
      </c>
      <c r="H62" s="6">
        <v>11</v>
      </c>
      <c r="I62" s="6">
        <v>2</v>
      </c>
      <c r="J62" s="2">
        <f t="shared" si="0"/>
        <v>0.47826086956521741</v>
      </c>
      <c r="K62" s="2">
        <f t="shared" si="1"/>
        <v>0.22222222222222221</v>
      </c>
    </row>
    <row r="63" spans="1:11" x14ac:dyDescent="0.2">
      <c r="A63" t="s">
        <v>18</v>
      </c>
      <c r="B63" t="s">
        <v>96</v>
      </c>
      <c r="C63">
        <v>36</v>
      </c>
      <c r="D63">
        <v>30</v>
      </c>
      <c r="E63">
        <v>1</v>
      </c>
      <c r="F63">
        <v>1</v>
      </c>
      <c r="G63">
        <v>16</v>
      </c>
      <c r="H63" s="2">
        <v>15</v>
      </c>
      <c r="I63" s="2">
        <v>1</v>
      </c>
      <c r="J63" s="2">
        <f t="shared" si="0"/>
        <v>0.5</v>
      </c>
      <c r="K63" s="2">
        <f t="shared" si="1"/>
        <v>0.5</v>
      </c>
    </row>
    <row r="64" spans="1:11" x14ac:dyDescent="0.2">
      <c r="A64" t="s">
        <v>18</v>
      </c>
      <c r="B64" t="s">
        <v>96</v>
      </c>
      <c r="C64">
        <v>38</v>
      </c>
      <c r="D64">
        <v>28</v>
      </c>
      <c r="E64">
        <v>1</v>
      </c>
      <c r="F64">
        <v>0</v>
      </c>
      <c r="G64">
        <v>21</v>
      </c>
      <c r="H64" s="2">
        <v>21</v>
      </c>
      <c r="I64" s="2">
        <v>0</v>
      </c>
      <c r="J64" s="2">
        <f t="shared" si="0"/>
        <v>0.75</v>
      </c>
      <c r="K64" s="2">
        <f t="shared" si="1"/>
        <v>0</v>
      </c>
    </row>
    <row r="65" spans="1:11" x14ac:dyDescent="0.2">
      <c r="A65" t="s">
        <v>18</v>
      </c>
      <c r="B65" t="s">
        <v>97</v>
      </c>
      <c r="C65">
        <v>44</v>
      </c>
      <c r="D65">
        <v>30</v>
      </c>
      <c r="E65">
        <v>1</v>
      </c>
      <c r="F65">
        <v>2</v>
      </c>
      <c r="G65">
        <v>19</v>
      </c>
      <c r="H65" s="2">
        <v>17</v>
      </c>
      <c r="I65" s="2">
        <v>0</v>
      </c>
      <c r="J65" s="2">
        <f t="shared" si="0"/>
        <v>0.56666666666666665</v>
      </c>
      <c r="K65" s="2">
        <f t="shared" si="1"/>
        <v>0</v>
      </c>
    </row>
    <row r="66" spans="1:11" x14ac:dyDescent="0.2">
      <c r="A66" t="s">
        <v>18</v>
      </c>
      <c r="B66" t="s">
        <v>97</v>
      </c>
      <c r="C66">
        <v>45</v>
      </c>
      <c r="D66">
        <v>31</v>
      </c>
      <c r="E66">
        <v>1</v>
      </c>
      <c r="F66">
        <v>1</v>
      </c>
      <c r="G66">
        <v>22</v>
      </c>
      <c r="H66" s="2">
        <v>21</v>
      </c>
      <c r="I66" s="2">
        <v>1</v>
      </c>
      <c r="J66" s="2">
        <f t="shared" si="0"/>
        <v>0.67741935483870963</v>
      </c>
      <c r="K66" s="2">
        <f t="shared" si="1"/>
        <v>1</v>
      </c>
    </row>
    <row r="67" spans="1:11" x14ac:dyDescent="0.2">
      <c r="A67" t="s">
        <v>18</v>
      </c>
      <c r="B67" t="s">
        <v>97</v>
      </c>
      <c r="C67">
        <v>46</v>
      </c>
      <c r="D67">
        <v>28</v>
      </c>
      <c r="E67">
        <v>1</v>
      </c>
      <c r="F67">
        <v>1</v>
      </c>
      <c r="G67">
        <v>15</v>
      </c>
      <c r="H67" s="2">
        <v>15</v>
      </c>
      <c r="I67" s="2">
        <v>0</v>
      </c>
      <c r="J67" s="2">
        <f t="shared" si="0"/>
        <v>0.5357142857142857</v>
      </c>
      <c r="K67" s="2">
        <f t="shared" si="1"/>
        <v>0</v>
      </c>
    </row>
    <row r="68" spans="1:11" x14ac:dyDescent="0.2">
      <c r="A68" s="7" t="s">
        <v>27</v>
      </c>
      <c r="B68" s="7"/>
      <c r="C68" s="7"/>
      <c r="D68" s="7">
        <f>AVERAGE(D55:D67)</f>
        <v>27.53846153846154</v>
      </c>
      <c r="E68" s="7">
        <f t="shared" ref="E68:I68" si="10">AVERAGE(E55:E67)</f>
        <v>0.69230769230769229</v>
      </c>
      <c r="F68" s="7">
        <f t="shared" si="10"/>
        <v>0.84615384615384615</v>
      </c>
      <c r="G68" s="7">
        <f t="shared" si="10"/>
        <v>15.615384615384615</v>
      </c>
      <c r="H68" s="7">
        <f t="shared" si="10"/>
        <v>14.461538461538462</v>
      </c>
      <c r="I68" s="7">
        <f t="shared" si="10"/>
        <v>1.3076923076923077</v>
      </c>
      <c r="J68" s="7"/>
      <c r="K68" s="7"/>
    </row>
    <row r="69" spans="1:11" x14ac:dyDescent="0.2">
      <c r="A69" t="s">
        <v>18</v>
      </c>
      <c r="B69" t="s">
        <v>5</v>
      </c>
      <c r="C69">
        <v>24</v>
      </c>
      <c r="D69">
        <v>28</v>
      </c>
      <c r="E69">
        <v>1</v>
      </c>
      <c r="F69">
        <v>1</v>
      </c>
      <c r="G69">
        <v>15</v>
      </c>
      <c r="H69">
        <v>14</v>
      </c>
      <c r="I69">
        <v>0</v>
      </c>
      <c r="J69" s="2">
        <f t="shared" si="0"/>
        <v>0.5</v>
      </c>
      <c r="K69" s="2">
        <f t="shared" si="1"/>
        <v>0</v>
      </c>
    </row>
    <row r="70" spans="1:11" x14ac:dyDescent="0.2">
      <c r="A70" t="s">
        <v>18</v>
      </c>
      <c r="B70" t="s">
        <v>5</v>
      </c>
      <c r="C70">
        <v>25</v>
      </c>
      <c r="D70">
        <v>26</v>
      </c>
      <c r="E70">
        <v>0</v>
      </c>
      <c r="F70">
        <v>0</v>
      </c>
      <c r="G70">
        <v>8</v>
      </c>
      <c r="H70">
        <v>8</v>
      </c>
      <c r="I70">
        <v>0</v>
      </c>
      <c r="J70" s="2">
        <f t="shared" si="0"/>
        <v>0.30769230769230771</v>
      </c>
      <c r="K70" s="2">
        <f t="shared" si="1"/>
        <v>0</v>
      </c>
    </row>
    <row r="71" spans="1:11" x14ac:dyDescent="0.2">
      <c r="A71" t="s">
        <v>18</v>
      </c>
      <c r="B71" t="s">
        <v>5</v>
      </c>
      <c r="C71">
        <v>26</v>
      </c>
      <c r="D71">
        <v>27</v>
      </c>
      <c r="E71">
        <v>0</v>
      </c>
      <c r="F71">
        <v>0</v>
      </c>
      <c r="G71">
        <v>9</v>
      </c>
      <c r="H71">
        <v>8</v>
      </c>
      <c r="I71">
        <v>0</v>
      </c>
      <c r="J71" s="2">
        <f t="shared" ref="J71:J134" si="11">H71/D71</f>
        <v>0.29629629629629628</v>
      </c>
      <c r="K71" s="2">
        <f t="shared" ref="K71:K134" si="12">I71/(32-D71)</f>
        <v>0</v>
      </c>
    </row>
    <row r="72" spans="1:11" x14ac:dyDescent="0.2">
      <c r="A72" t="s">
        <v>18</v>
      </c>
      <c r="B72" t="s">
        <v>5</v>
      </c>
      <c r="C72">
        <v>27</v>
      </c>
      <c r="D72">
        <v>28</v>
      </c>
      <c r="E72">
        <v>1</v>
      </c>
      <c r="F72">
        <v>2</v>
      </c>
      <c r="G72">
        <v>19</v>
      </c>
      <c r="H72">
        <v>16</v>
      </c>
      <c r="I72">
        <v>2</v>
      </c>
      <c r="J72" s="2">
        <f t="shared" si="11"/>
        <v>0.5714285714285714</v>
      </c>
      <c r="K72" s="2">
        <f t="shared" si="12"/>
        <v>0.5</v>
      </c>
    </row>
    <row r="73" spans="1:11" x14ac:dyDescent="0.2">
      <c r="A73" t="s">
        <v>18</v>
      </c>
      <c r="B73" t="s">
        <v>5</v>
      </c>
      <c r="C73">
        <v>28</v>
      </c>
      <c r="D73">
        <v>31</v>
      </c>
      <c r="E73">
        <v>1</v>
      </c>
      <c r="F73">
        <v>0</v>
      </c>
      <c r="G73">
        <v>11</v>
      </c>
      <c r="H73">
        <v>10</v>
      </c>
      <c r="I73">
        <v>1</v>
      </c>
      <c r="J73" s="2">
        <f t="shared" si="11"/>
        <v>0.32258064516129031</v>
      </c>
      <c r="K73" s="2">
        <f t="shared" si="12"/>
        <v>1</v>
      </c>
    </row>
    <row r="74" spans="1:11" s="2" customFormat="1" x14ac:dyDescent="0.2">
      <c r="A74" s="7" t="s">
        <v>27</v>
      </c>
      <c r="B74" s="7"/>
      <c r="C74" s="7"/>
      <c r="D74" s="7">
        <f>AVERAGE(D69:D73)</f>
        <v>28</v>
      </c>
      <c r="E74" s="7">
        <f t="shared" ref="E74:I74" si="13">AVERAGE(E69:E73)</f>
        <v>0.6</v>
      </c>
      <c r="F74" s="7">
        <f t="shared" si="13"/>
        <v>0.6</v>
      </c>
      <c r="G74" s="7">
        <f t="shared" si="13"/>
        <v>12.4</v>
      </c>
      <c r="H74" s="7">
        <f t="shared" si="13"/>
        <v>11.2</v>
      </c>
      <c r="I74" s="7">
        <f t="shared" si="13"/>
        <v>0.6</v>
      </c>
      <c r="J74" s="7"/>
      <c r="K74" s="7"/>
    </row>
    <row r="75" spans="1:11" x14ac:dyDescent="0.2">
      <c r="A75" t="s">
        <v>18</v>
      </c>
      <c r="B75" t="s">
        <v>6</v>
      </c>
      <c r="C75">
        <v>39</v>
      </c>
      <c r="D75">
        <v>29</v>
      </c>
      <c r="E75">
        <v>1</v>
      </c>
      <c r="F75">
        <v>1</v>
      </c>
      <c r="G75">
        <v>16</v>
      </c>
      <c r="H75">
        <v>15</v>
      </c>
      <c r="I75">
        <v>0</v>
      </c>
      <c r="J75" s="2">
        <f t="shared" si="11"/>
        <v>0.51724137931034486</v>
      </c>
      <c r="K75" s="2">
        <f t="shared" si="12"/>
        <v>0</v>
      </c>
    </row>
    <row r="76" spans="1:11" x14ac:dyDescent="0.2">
      <c r="A76" t="s">
        <v>18</v>
      </c>
      <c r="B76" t="s">
        <v>6</v>
      </c>
      <c r="C76">
        <v>40</v>
      </c>
      <c r="D76">
        <v>22</v>
      </c>
      <c r="E76">
        <v>0</v>
      </c>
      <c r="F76">
        <v>0</v>
      </c>
      <c r="G76">
        <v>10</v>
      </c>
      <c r="H76">
        <v>8</v>
      </c>
      <c r="I76">
        <v>2</v>
      </c>
      <c r="J76" s="2">
        <f t="shared" si="11"/>
        <v>0.36363636363636365</v>
      </c>
      <c r="K76" s="2">
        <f t="shared" si="12"/>
        <v>0.2</v>
      </c>
    </row>
    <row r="77" spans="1:11" x14ac:dyDescent="0.2">
      <c r="A77" t="s">
        <v>18</v>
      </c>
      <c r="B77" t="s">
        <v>6</v>
      </c>
      <c r="C77">
        <v>41</v>
      </c>
      <c r="D77">
        <v>24</v>
      </c>
      <c r="E77">
        <v>0</v>
      </c>
    </row>
    <row r="78" spans="1:11" x14ac:dyDescent="0.2">
      <c r="A78" t="s">
        <v>18</v>
      </c>
      <c r="B78" t="s">
        <v>6</v>
      </c>
      <c r="C78">
        <v>42</v>
      </c>
      <c r="D78">
        <v>25</v>
      </c>
      <c r="E78">
        <v>0</v>
      </c>
      <c r="F78">
        <v>2</v>
      </c>
      <c r="G78">
        <v>12</v>
      </c>
      <c r="H78">
        <v>10</v>
      </c>
      <c r="I78">
        <v>1</v>
      </c>
      <c r="J78" s="2">
        <f t="shared" si="11"/>
        <v>0.4</v>
      </c>
      <c r="K78" s="2">
        <f t="shared" si="12"/>
        <v>0.14285714285714285</v>
      </c>
    </row>
    <row r="79" spans="1:11" x14ac:dyDescent="0.2">
      <c r="A79" t="s">
        <v>18</v>
      </c>
      <c r="B79" t="s">
        <v>6</v>
      </c>
      <c r="C79">
        <v>43</v>
      </c>
      <c r="D79">
        <v>25</v>
      </c>
      <c r="E79">
        <v>0</v>
      </c>
      <c r="F79">
        <v>3</v>
      </c>
      <c r="G79" s="4">
        <v>14</v>
      </c>
      <c r="H79" s="4">
        <v>11</v>
      </c>
      <c r="I79" s="4">
        <v>3</v>
      </c>
      <c r="J79" s="2">
        <f t="shared" si="11"/>
        <v>0.44</v>
      </c>
      <c r="K79" s="2">
        <f t="shared" si="12"/>
        <v>0.42857142857142855</v>
      </c>
    </row>
    <row r="80" spans="1:11" s="2" customFormat="1" x14ac:dyDescent="0.2">
      <c r="A80" s="7" t="s">
        <v>27</v>
      </c>
      <c r="B80" s="7"/>
      <c r="C80" s="7"/>
      <c r="D80" s="7">
        <f>AVERAGE(D75:D79)</f>
        <v>25</v>
      </c>
      <c r="E80" s="7">
        <f t="shared" ref="E80:I80" si="14">AVERAGE(E75:E79)</f>
        <v>0.2</v>
      </c>
      <c r="F80" s="7">
        <f t="shared" si="14"/>
        <v>1.5</v>
      </c>
      <c r="G80" s="7">
        <f t="shared" si="14"/>
        <v>13</v>
      </c>
      <c r="H80" s="7">
        <f t="shared" si="14"/>
        <v>11</v>
      </c>
      <c r="I80" s="7">
        <f t="shared" si="14"/>
        <v>1.5</v>
      </c>
      <c r="J80" s="7">
        <f>AVERAGE(J55:J79)</f>
        <v>0.47390909599318581</v>
      </c>
      <c r="K80" s="7">
        <f>AVERAGE(K55:K79)</f>
        <v>0.25539321789321795</v>
      </c>
    </row>
    <row r="81" spans="1:12" x14ac:dyDescent="0.2">
      <c r="A81" t="s">
        <v>7</v>
      </c>
      <c r="B81" t="s">
        <v>95</v>
      </c>
      <c r="C81">
        <v>10</v>
      </c>
      <c r="D81">
        <v>26</v>
      </c>
      <c r="E81">
        <v>0</v>
      </c>
      <c r="F81">
        <v>2</v>
      </c>
      <c r="G81">
        <v>16</v>
      </c>
      <c r="H81" s="2">
        <v>16</v>
      </c>
      <c r="I81" s="2">
        <v>0</v>
      </c>
      <c r="J81" s="2">
        <f t="shared" si="11"/>
        <v>0.61538461538461542</v>
      </c>
      <c r="K81" s="2">
        <f t="shared" si="12"/>
        <v>0</v>
      </c>
    </row>
    <row r="82" spans="1:12" x14ac:dyDescent="0.2">
      <c r="A82" t="s">
        <v>7</v>
      </c>
      <c r="B82" t="s">
        <v>95</v>
      </c>
      <c r="C82">
        <v>11</v>
      </c>
      <c r="D82">
        <v>28</v>
      </c>
      <c r="E82">
        <v>1</v>
      </c>
      <c r="H82" s="2"/>
      <c r="I82" s="2"/>
    </row>
    <row r="83" spans="1:12" x14ac:dyDescent="0.2">
      <c r="A83" t="s">
        <v>20</v>
      </c>
      <c r="B83" t="s">
        <v>95</v>
      </c>
      <c r="C83">
        <v>12</v>
      </c>
      <c r="D83">
        <v>25</v>
      </c>
      <c r="E83">
        <v>0</v>
      </c>
      <c r="H83" s="2"/>
      <c r="I83" s="2"/>
    </row>
    <row r="84" spans="1:12" x14ac:dyDescent="0.2">
      <c r="A84" t="s">
        <v>20</v>
      </c>
      <c r="B84" t="s">
        <v>95</v>
      </c>
      <c r="C84">
        <v>13</v>
      </c>
      <c r="D84">
        <v>30</v>
      </c>
      <c r="E84">
        <v>1</v>
      </c>
      <c r="F84">
        <v>5</v>
      </c>
      <c r="G84">
        <v>12</v>
      </c>
      <c r="H84" s="2">
        <v>10</v>
      </c>
      <c r="I84" s="2">
        <v>2</v>
      </c>
      <c r="J84" s="2">
        <f t="shared" si="11"/>
        <v>0.33333333333333331</v>
      </c>
      <c r="K84" s="2">
        <f t="shared" si="12"/>
        <v>1</v>
      </c>
    </row>
    <row r="85" spans="1:12" x14ac:dyDescent="0.2">
      <c r="A85" t="s">
        <v>20</v>
      </c>
      <c r="B85" t="s">
        <v>95</v>
      </c>
      <c r="C85">
        <v>14</v>
      </c>
      <c r="D85">
        <v>28</v>
      </c>
      <c r="E85">
        <v>1</v>
      </c>
      <c r="F85">
        <v>3</v>
      </c>
      <c r="G85">
        <v>11</v>
      </c>
      <c r="H85" s="2">
        <v>10</v>
      </c>
      <c r="I85" s="2">
        <v>1</v>
      </c>
      <c r="J85" s="2">
        <f t="shared" si="11"/>
        <v>0.35714285714285715</v>
      </c>
      <c r="K85" s="2">
        <f t="shared" si="12"/>
        <v>0.25</v>
      </c>
    </row>
    <row r="86" spans="1:12" x14ac:dyDescent="0.2">
      <c r="A86" t="s">
        <v>7</v>
      </c>
      <c r="B86" t="s">
        <v>96</v>
      </c>
      <c r="C86">
        <v>24</v>
      </c>
      <c r="D86">
        <v>26</v>
      </c>
      <c r="E86">
        <v>0</v>
      </c>
      <c r="F86">
        <v>2</v>
      </c>
      <c r="G86" s="3">
        <v>14</v>
      </c>
      <c r="H86" s="2">
        <v>11</v>
      </c>
      <c r="I86" s="2">
        <v>3</v>
      </c>
      <c r="J86" s="2">
        <f t="shared" si="11"/>
        <v>0.42307692307692307</v>
      </c>
      <c r="K86" s="2">
        <f t="shared" si="12"/>
        <v>0.5</v>
      </c>
    </row>
    <row r="87" spans="1:12" x14ac:dyDescent="0.2">
      <c r="A87" t="s">
        <v>7</v>
      </c>
      <c r="B87" t="s">
        <v>96</v>
      </c>
      <c r="C87">
        <v>25</v>
      </c>
      <c r="D87">
        <v>28</v>
      </c>
      <c r="E87">
        <v>1</v>
      </c>
      <c r="F87">
        <v>5</v>
      </c>
      <c r="G87">
        <v>17</v>
      </c>
      <c r="H87" s="2">
        <v>13</v>
      </c>
      <c r="I87" s="2">
        <v>4</v>
      </c>
      <c r="J87" s="2">
        <f t="shared" si="11"/>
        <v>0.4642857142857143</v>
      </c>
      <c r="K87" s="2">
        <f t="shared" si="12"/>
        <v>1</v>
      </c>
      <c r="L87" s="2"/>
    </row>
    <row r="88" spans="1:12" x14ac:dyDescent="0.2">
      <c r="A88" t="s">
        <v>7</v>
      </c>
      <c r="B88" t="s">
        <v>96</v>
      </c>
      <c r="C88">
        <v>26</v>
      </c>
      <c r="D88">
        <v>26</v>
      </c>
      <c r="E88">
        <v>0</v>
      </c>
      <c r="F88">
        <v>1</v>
      </c>
      <c r="G88">
        <v>12</v>
      </c>
      <c r="H88" s="2">
        <v>10</v>
      </c>
      <c r="I88" s="2">
        <v>2</v>
      </c>
      <c r="J88" s="2">
        <f t="shared" si="11"/>
        <v>0.38461538461538464</v>
      </c>
      <c r="K88" s="2">
        <f t="shared" si="12"/>
        <v>0.33333333333333331</v>
      </c>
    </row>
    <row r="89" spans="1:12" x14ac:dyDescent="0.2">
      <c r="A89" t="s">
        <v>7</v>
      </c>
      <c r="B89" t="s">
        <v>96</v>
      </c>
      <c r="C89">
        <v>27</v>
      </c>
      <c r="D89">
        <v>27</v>
      </c>
      <c r="E89">
        <v>0</v>
      </c>
      <c r="F89">
        <v>6</v>
      </c>
      <c r="G89">
        <v>14</v>
      </c>
      <c r="H89" s="2">
        <v>13</v>
      </c>
      <c r="I89" s="2">
        <v>1</v>
      </c>
      <c r="J89" s="2">
        <f t="shared" si="11"/>
        <v>0.48148148148148145</v>
      </c>
      <c r="K89" s="2">
        <f t="shared" si="12"/>
        <v>0.2</v>
      </c>
    </row>
    <row r="90" spans="1:12" x14ac:dyDescent="0.2">
      <c r="A90" t="s">
        <v>7</v>
      </c>
      <c r="B90" t="s">
        <v>96</v>
      </c>
      <c r="C90">
        <v>28</v>
      </c>
      <c r="D90">
        <v>29</v>
      </c>
      <c r="E90">
        <v>1</v>
      </c>
      <c r="F90">
        <v>2</v>
      </c>
      <c r="G90">
        <v>15</v>
      </c>
      <c r="H90" s="2">
        <v>14</v>
      </c>
      <c r="I90" s="2">
        <v>1</v>
      </c>
      <c r="J90" s="2">
        <f t="shared" si="11"/>
        <v>0.48275862068965519</v>
      </c>
      <c r="K90" s="2">
        <f t="shared" si="12"/>
        <v>0.33333333333333331</v>
      </c>
    </row>
    <row r="91" spans="1:12" x14ac:dyDescent="0.2">
      <c r="A91" t="s">
        <v>7</v>
      </c>
      <c r="B91" t="s">
        <v>97</v>
      </c>
      <c r="C91">
        <v>34</v>
      </c>
      <c r="D91">
        <v>29</v>
      </c>
      <c r="E91">
        <v>1</v>
      </c>
      <c r="F91">
        <v>6</v>
      </c>
      <c r="G91">
        <v>18</v>
      </c>
      <c r="H91" s="6">
        <v>17</v>
      </c>
      <c r="I91" s="6">
        <v>1</v>
      </c>
      <c r="J91" s="2">
        <f t="shared" si="11"/>
        <v>0.58620689655172409</v>
      </c>
      <c r="K91" s="2">
        <f t="shared" si="12"/>
        <v>0.33333333333333331</v>
      </c>
    </row>
    <row r="92" spans="1:12" x14ac:dyDescent="0.2">
      <c r="A92" t="s">
        <v>7</v>
      </c>
      <c r="B92" t="s">
        <v>97</v>
      </c>
      <c r="C92">
        <v>35</v>
      </c>
      <c r="D92">
        <v>30</v>
      </c>
      <c r="E92">
        <v>1</v>
      </c>
      <c r="F92">
        <v>1</v>
      </c>
      <c r="G92">
        <v>25</v>
      </c>
      <c r="H92" s="2">
        <v>23</v>
      </c>
      <c r="I92" s="2">
        <v>2</v>
      </c>
      <c r="J92" s="2">
        <f t="shared" si="11"/>
        <v>0.76666666666666672</v>
      </c>
      <c r="K92" s="2">
        <f t="shared" si="12"/>
        <v>1</v>
      </c>
    </row>
    <row r="93" spans="1:12" x14ac:dyDescent="0.2">
      <c r="A93" t="s">
        <v>7</v>
      </c>
      <c r="B93" t="s">
        <v>97</v>
      </c>
      <c r="C93">
        <v>36</v>
      </c>
      <c r="D93">
        <v>30</v>
      </c>
      <c r="E93">
        <v>1</v>
      </c>
      <c r="F93">
        <v>1</v>
      </c>
      <c r="G93">
        <v>25</v>
      </c>
      <c r="H93" s="2">
        <v>24</v>
      </c>
      <c r="I93" s="2">
        <v>0</v>
      </c>
      <c r="J93" s="2">
        <f t="shared" si="11"/>
        <v>0.8</v>
      </c>
      <c r="K93" s="2">
        <f t="shared" si="12"/>
        <v>0</v>
      </c>
    </row>
    <row r="94" spans="1:12" s="2" customFormat="1" x14ac:dyDescent="0.2">
      <c r="A94" s="7" t="s">
        <v>27</v>
      </c>
      <c r="B94" s="7"/>
      <c r="C94" s="7"/>
      <c r="D94" s="7">
        <f>AVERAGE(D81:D93)</f>
        <v>27.846153846153847</v>
      </c>
      <c r="E94" s="7">
        <f t="shared" ref="E94:I94" si="15">AVERAGE(E81:E93)</f>
        <v>0.61538461538461542</v>
      </c>
      <c r="F94" s="7">
        <f t="shared" si="15"/>
        <v>3.0909090909090908</v>
      </c>
      <c r="G94" s="7">
        <f t="shared" si="15"/>
        <v>16.272727272727273</v>
      </c>
      <c r="H94" s="7">
        <f t="shared" si="15"/>
        <v>14.636363636363637</v>
      </c>
      <c r="I94" s="7">
        <f t="shared" si="15"/>
        <v>1.5454545454545454</v>
      </c>
      <c r="J94" s="7"/>
      <c r="K94" s="7"/>
    </row>
    <row r="95" spans="1:12" x14ac:dyDescent="0.2">
      <c r="A95" t="s">
        <v>7</v>
      </c>
      <c r="B95" t="s">
        <v>5</v>
      </c>
      <c r="C95">
        <v>29</v>
      </c>
      <c r="D95">
        <v>31</v>
      </c>
      <c r="E95">
        <v>1</v>
      </c>
      <c r="F95">
        <v>3</v>
      </c>
      <c r="G95">
        <v>29</v>
      </c>
      <c r="H95">
        <v>28</v>
      </c>
      <c r="I95">
        <v>1</v>
      </c>
      <c r="J95" s="2">
        <f t="shared" si="11"/>
        <v>0.90322580645161288</v>
      </c>
      <c r="K95" s="2">
        <f t="shared" si="12"/>
        <v>1</v>
      </c>
    </row>
    <row r="96" spans="1:12" x14ac:dyDescent="0.2">
      <c r="A96" t="s">
        <v>7</v>
      </c>
      <c r="B96" t="s">
        <v>5</v>
      </c>
      <c r="C96">
        <v>30</v>
      </c>
      <c r="D96">
        <v>26</v>
      </c>
      <c r="E96">
        <v>0</v>
      </c>
    </row>
    <row r="97" spans="1:11" x14ac:dyDescent="0.2">
      <c r="A97" t="s">
        <v>7</v>
      </c>
      <c r="B97" t="s">
        <v>5</v>
      </c>
      <c r="C97">
        <v>31</v>
      </c>
      <c r="D97">
        <v>28</v>
      </c>
      <c r="E97">
        <v>1</v>
      </c>
      <c r="F97">
        <v>2</v>
      </c>
      <c r="G97">
        <v>16</v>
      </c>
      <c r="H97">
        <v>15</v>
      </c>
      <c r="I97">
        <v>1</v>
      </c>
      <c r="J97" s="2">
        <f t="shared" si="11"/>
        <v>0.5357142857142857</v>
      </c>
      <c r="K97" s="2">
        <f t="shared" si="12"/>
        <v>0.25</v>
      </c>
    </row>
    <row r="98" spans="1:11" x14ac:dyDescent="0.2">
      <c r="A98" t="s">
        <v>7</v>
      </c>
      <c r="B98" t="s">
        <v>5</v>
      </c>
      <c r="C98">
        <v>32</v>
      </c>
      <c r="D98">
        <v>30</v>
      </c>
      <c r="E98">
        <v>1</v>
      </c>
      <c r="F98">
        <v>3</v>
      </c>
      <c r="G98">
        <v>20</v>
      </c>
      <c r="H98">
        <v>20</v>
      </c>
      <c r="I98">
        <v>0</v>
      </c>
      <c r="J98" s="2">
        <f t="shared" si="11"/>
        <v>0.66666666666666663</v>
      </c>
      <c r="K98" s="2">
        <f t="shared" si="12"/>
        <v>0</v>
      </c>
    </row>
    <row r="99" spans="1:11" x14ac:dyDescent="0.2">
      <c r="A99" t="s">
        <v>7</v>
      </c>
      <c r="B99" t="s">
        <v>5</v>
      </c>
      <c r="C99">
        <v>33</v>
      </c>
      <c r="D99">
        <v>25</v>
      </c>
      <c r="E99">
        <v>0</v>
      </c>
      <c r="F99">
        <v>4</v>
      </c>
      <c r="G99" s="4">
        <v>18</v>
      </c>
      <c r="H99" s="4">
        <v>12</v>
      </c>
      <c r="I99" s="4">
        <v>5</v>
      </c>
      <c r="J99" s="2">
        <f t="shared" si="11"/>
        <v>0.48</v>
      </c>
      <c r="K99" s="2">
        <f t="shared" si="12"/>
        <v>0.7142857142857143</v>
      </c>
    </row>
    <row r="100" spans="1:11" s="2" customFormat="1" x14ac:dyDescent="0.2">
      <c r="A100" s="7" t="s">
        <v>27</v>
      </c>
      <c r="B100" s="7"/>
      <c r="C100" s="7"/>
      <c r="D100" s="7">
        <f>AVERAGE(D95:D99)</f>
        <v>28</v>
      </c>
      <c r="E100" s="7">
        <f t="shared" ref="E100:I100" si="16">AVERAGE(E95:E99)</f>
        <v>0.6</v>
      </c>
      <c r="F100" s="7">
        <f t="shared" si="16"/>
        <v>3</v>
      </c>
      <c r="G100" s="7">
        <f t="shared" si="16"/>
        <v>20.75</v>
      </c>
      <c r="H100" s="7">
        <f t="shared" si="16"/>
        <v>18.75</v>
      </c>
      <c r="I100" s="7">
        <f t="shared" si="16"/>
        <v>1.75</v>
      </c>
      <c r="J100" s="7"/>
      <c r="K100" s="7"/>
    </row>
    <row r="101" spans="1:11" x14ac:dyDescent="0.2">
      <c r="A101" t="s">
        <v>20</v>
      </c>
      <c r="B101" t="s">
        <v>6</v>
      </c>
      <c r="C101">
        <v>15</v>
      </c>
      <c r="D101">
        <v>26</v>
      </c>
      <c r="E101">
        <v>0</v>
      </c>
      <c r="F101">
        <v>5</v>
      </c>
      <c r="G101" s="4">
        <v>10</v>
      </c>
      <c r="H101" s="4">
        <v>8</v>
      </c>
      <c r="I101" s="4">
        <v>2</v>
      </c>
      <c r="J101" s="2">
        <f t="shared" si="11"/>
        <v>0.30769230769230771</v>
      </c>
      <c r="K101" s="2">
        <f t="shared" si="12"/>
        <v>0.33333333333333331</v>
      </c>
    </row>
    <row r="102" spans="1:11" x14ac:dyDescent="0.2">
      <c r="A102" t="s">
        <v>20</v>
      </c>
      <c r="B102" t="s">
        <v>6</v>
      </c>
      <c r="C102">
        <v>16</v>
      </c>
      <c r="D102">
        <v>25</v>
      </c>
      <c r="E102">
        <v>0</v>
      </c>
      <c r="F102">
        <v>5</v>
      </c>
      <c r="G102">
        <v>10</v>
      </c>
      <c r="H102">
        <v>6</v>
      </c>
      <c r="I102">
        <v>4</v>
      </c>
      <c r="J102" s="2">
        <f t="shared" si="11"/>
        <v>0.24</v>
      </c>
      <c r="K102" s="2">
        <f t="shared" si="12"/>
        <v>0.5714285714285714</v>
      </c>
    </row>
    <row r="103" spans="1:11" x14ac:dyDescent="0.2">
      <c r="A103" t="s">
        <v>20</v>
      </c>
      <c r="B103" t="s">
        <v>6</v>
      </c>
      <c r="C103">
        <v>17</v>
      </c>
      <c r="D103">
        <v>30</v>
      </c>
      <c r="E103">
        <v>1</v>
      </c>
      <c r="F103">
        <v>11</v>
      </c>
      <c r="G103">
        <v>28</v>
      </c>
      <c r="H103">
        <v>26</v>
      </c>
      <c r="I103">
        <v>2</v>
      </c>
      <c r="J103" s="2">
        <f t="shared" si="11"/>
        <v>0.8666666666666667</v>
      </c>
      <c r="K103" s="2">
        <f t="shared" si="12"/>
        <v>1</v>
      </c>
    </row>
    <row r="104" spans="1:11" x14ac:dyDescent="0.2">
      <c r="A104" t="s">
        <v>20</v>
      </c>
      <c r="B104" t="s">
        <v>6</v>
      </c>
      <c r="C104">
        <v>18</v>
      </c>
      <c r="D104">
        <v>26</v>
      </c>
      <c r="E104">
        <v>0</v>
      </c>
      <c r="F104">
        <v>10</v>
      </c>
      <c r="G104">
        <v>15</v>
      </c>
      <c r="H104">
        <v>11</v>
      </c>
      <c r="I104">
        <v>3</v>
      </c>
      <c r="J104" s="2">
        <f t="shared" si="11"/>
        <v>0.42307692307692307</v>
      </c>
      <c r="K104" s="2">
        <f t="shared" si="12"/>
        <v>0.5</v>
      </c>
    </row>
    <row r="105" spans="1:11" x14ac:dyDescent="0.2">
      <c r="A105" t="s">
        <v>20</v>
      </c>
      <c r="B105" t="s">
        <v>6</v>
      </c>
      <c r="C105">
        <v>19</v>
      </c>
      <c r="D105">
        <v>27</v>
      </c>
      <c r="E105">
        <v>0</v>
      </c>
      <c r="F105">
        <v>6</v>
      </c>
      <c r="G105">
        <v>14</v>
      </c>
      <c r="H105">
        <v>14</v>
      </c>
      <c r="I105">
        <v>0</v>
      </c>
      <c r="J105" s="2">
        <f t="shared" si="11"/>
        <v>0.51851851851851849</v>
      </c>
      <c r="K105" s="2">
        <f t="shared" si="12"/>
        <v>0</v>
      </c>
    </row>
    <row r="106" spans="1:11" s="2" customFormat="1" x14ac:dyDescent="0.2">
      <c r="A106" s="7" t="s">
        <v>27</v>
      </c>
      <c r="B106" s="7"/>
      <c r="C106" s="7"/>
      <c r="D106" s="7">
        <f>AVERAGE(D101:D105)</f>
        <v>26.8</v>
      </c>
      <c r="E106" s="7">
        <f t="shared" ref="E106:I106" si="17">AVERAGE(E101:E105)</f>
        <v>0.2</v>
      </c>
      <c r="F106" s="7">
        <f t="shared" si="17"/>
        <v>7.4</v>
      </c>
      <c r="G106" s="7">
        <f t="shared" si="17"/>
        <v>15.4</v>
      </c>
      <c r="H106" s="7">
        <f t="shared" si="17"/>
        <v>13</v>
      </c>
      <c r="I106" s="7">
        <f t="shared" si="17"/>
        <v>2.2000000000000002</v>
      </c>
      <c r="J106" s="7">
        <f>AVERAGE(J82:J105)</f>
        <v>0.52742784487530114</v>
      </c>
      <c r="K106" s="7">
        <f>AVERAGE(K82:K105)</f>
        <v>0.49047619047619051</v>
      </c>
    </row>
    <row r="107" spans="1:11" x14ac:dyDescent="0.2">
      <c r="A107" t="s">
        <v>13</v>
      </c>
      <c r="B107" t="s">
        <v>95</v>
      </c>
      <c r="C107">
        <v>835</v>
      </c>
      <c r="D107">
        <v>21</v>
      </c>
      <c r="E107">
        <v>0</v>
      </c>
      <c r="F107">
        <v>1</v>
      </c>
      <c r="G107">
        <v>11</v>
      </c>
      <c r="H107" s="2">
        <v>9</v>
      </c>
      <c r="I107" s="2">
        <v>2</v>
      </c>
      <c r="J107" s="2">
        <f t="shared" si="11"/>
        <v>0.42857142857142855</v>
      </c>
      <c r="K107" s="2">
        <f t="shared" si="12"/>
        <v>0.18181818181818182</v>
      </c>
    </row>
    <row r="108" spans="1:11" x14ac:dyDescent="0.2">
      <c r="A108" t="s">
        <v>13</v>
      </c>
      <c r="B108" t="s">
        <v>95</v>
      </c>
      <c r="C108">
        <v>836</v>
      </c>
      <c r="D108">
        <v>29</v>
      </c>
      <c r="E108">
        <v>1</v>
      </c>
      <c r="F108">
        <v>2</v>
      </c>
      <c r="G108">
        <v>19</v>
      </c>
      <c r="H108" s="2">
        <v>16</v>
      </c>
      <c r="I108" s="2">
        <v>3</v>
      </c>
      <c r="J108" s="2">
        <f t="shared" si="11"/>
        <v>0.55172413793103448</v>
      </c>
      <c r="K108" s="2">
        <f t="shared" si="12"/>
        <v>1</v>
      </c>
    </row>
    <row r="109" spans="1:11" x14ac:dyDescent="0.2">
      <c r="A109" t="s">
        <v>13</v>
      </c>
      <c r="B109" t="s">
        <v>95</v>
      </c>
      <c r="C109">
        <v>837</v>
      </c>
      <c r="D109">
        <v>28</v>
      </c>
      <c r="E109">
        <v>1</v>
      </c>
      <c r="F109">
        <v>0</v>
      </c>
      <c r="G109">
        <v>18</v>
      </c>
      <c r="H109" s="2">
        <v>14</v>
      </c>
      <c r="I109" s="2">
        <v>3</v>
      </c>
      <c r="J109" s="2">
        <f t="shared" si="11"/>
        <v>0.5</v>
      </c>
      <c r="K109" s="2">
        <f t="shared" si="12"/>
        <v>0.75</v>
      </c>
    </row>
    <row r="110" spans="1:11" x14ac:dyDescent="0.2">
      <c r="A110" t="s">
        <v>13</v>
      </c>
      <c r="B110" t="s">
        <v>95</v>
      </c>
      <c r="C110">
        <v>838</v>
      </c>
      <c r="D110">
        <v>23</v>
      </c>
      <c r="E110">
        <v>0</v>
      </c>
      <c r="H110" s="2"/>
      <c r="I110" s="2"/>
    </row>
    <row r="111" spans="1:11" x14ac:dyDescent="0.2">
      <c r="A111" t="s">
        <v>13</v>
      </c>
      <c r="B111" t="s">
        <v>95</v>
      </c>
      <c r="C111">
        <v>839</v>
      </c>
      <c r="D111">
        <v>29</v>
      </c>
      <c r="E111">
        <v>1</v>
      </c>
      <c r="F111">
        <v>0</v>
      </c>
      <c r="G111">
        <v>16</v>
      </c>
      <c r="H111" s="2">
        <v>16</v>
      </c>
      <c r="I111" s="2">
        <v>0</v>
      </c>
      <c r="J111" s="2">
        <f t="shared" si="11"/>
        <v>0.55172413793103448</v>
      </c>
      <c r="K111" s="2">
        <f t="shared" si="12"/>
        <v>0</v>
      </c>
    </row>
    <row r="112" spans="1:11" x14ac:dyDescent="0.2">
      <c r="A112" t="s">
        <v>13</v>
      </c>
      <c r="B112" t="s">
        <v>96</v>
      </c>
      <c r="C112">
        <v>853</v>
      </c>
      <c r="D112">
        <v>30</v>
      </c>
      <c r="E112">
        <v>1</v>
      </c>
      <c r="F112">
        <v>2</v>
      </c>
      <c r="G112">
        <v>21</v>
      </c>
      <c r="H112" s="2">
        <v>21</v>
      </c>
      <c r="I112" s="2">
        <v>0</v>
      </c>
      <c r="J112" s="2">
        <f t="shared" si="11"/>
        <v>0.7</v>
      </c>
      <c r="K112" s="2">
        <f t="shared" si="12"/>
        <v>0</v>
      </c>
    </row>
    <row r="113" spans="1:11" x14ac:dyDescent="0.2">
      <c r="A113" t="s">
        <v>13</v>
      </c>
      <c r="B113" t="s">
        <v>96</v>
      </c>
      <c r="C113">
        <v>854</v>
      </c>
      <c r="D113">
        <v>27</v>
      </c>
      <c r="E113">
        <v>0</v>
      </c>
      <c r="F113">
        <v>0</v>
      </c>
      <c r="G113">
        <v>16</v>
      </c>
      <c r="H113" s="2">
        <v>15</v>
      </c>
      <c r="I113" s="2">
        <v>1</v>
      </c>
      <c r="J113" s="2">
        <f t="shared" si="11"/>
        <v>0.55555555555555558</v>
      </c>
      <c r="K113" s="2">
        <f t="shared" si="12"/>
        <v>0.2</v>
      </c>
    </row>
    <row r="114" spans="1:11" x14ac:dyDescent="0.2">
      <c r="A114" t="s">
        <v>13</v>
      </c>
      <c r="B114" t="s">
        <v>96</v>
      </c>
      <c r="C114">
        <v>855</v>
      </c>
      <c r="D114">
        <v>24</v>
      </c>
      <c r="E114">
        <v>0</v>
      </c>
      <c r="F114">
        <v>1</v>
      </c>
      <c r="G114">
        <v>15</v>
      </c>
      <c r="H114" s="6">
        <v>10</v>
      </c>
      <c r="I114" s="6">
        <v>5</v>
      </c>
      <c r="J114" s="2">
        <f t="shared" si="11"/>
        <v>0.41666666666666669</v>
      </c>
      <c r="K114" s="2">
        <f t="shared" si="12"/>
        <v>0.625</v>
      </c>
    </row>
    <row r="115" spans="1:11" x14ac:dyDescent="0.2">
      <c r="A115" t="s">
        <v>13</v>
      </c>
      <c r="B115" t="s">
        <v>96</v>
      </c>
      <c r="C115">
        <v>856</v>
      </c>
      <c r="D115">
        <v>25</v>
      </c>
      <c r="E115">
        <v>0</v>
      </c>
      <c r="F115">
        <v>1</v>
      </c>
      <c r="G115">
        <v>9</v>
      </c>
      <c r="H115" s="2">
        <v>7</v>
      </c>
      <c r="I115" s="2">
        <v>2</v>
      </c>
      <c r="J115" s="2">
        <f t="shared" si="11"/>
        <v>0.28000000000000003</v>
      </c>
      <c r="K115" s="2">
        <f t="shared" si="12"/>
        <v>0.2857142857142857</v>
      </c>
    </row>
    <row r="116" spans="1:11" x14ac:dyDescent="0.2">
      <c r="A116" t="s">
        <v>13</v>
      </c>
      <c r="B116" t="s">
        <v>96</v>
      </c>
      <c r="C116">
        <v>857</v>
      </c>
      <c r="D116">
        <v>28</v>
      </c>
      <c r="E116">
        <v>1</v>
      </c>
      <c r="F116">
        <v>1</v>
      </c>
      <c r="G116">
        <v>12</v>
      </c>
      <c r="H116" s="2">
        <v>13</v>
      </c>
      <c r="I116" s="2">
        <v>0</v>
      </c>
      <c r="J116" s="2">
        <f t="shared" si="11"/>
        <v>0.4642857142857143</v>
      </c>
      <c r="K116" s="2">
        <f t="shared" si="12"/>
        <v>0</v>
      </c>
    </row>
    <row r="117" spans="1:11" x14ac:dyDescent="0.2">
      <c r="A117" t="s">
        <v>13</v>
      </c>
      <c r="B117" t="s">
        <v>97</v>
      </c>
      <c r="C117">
        <v>863</v>
      </c>
      <c r="D117">
        <v>28</v>
      </c>
      <c r="E117">
        <v>1</v>
      </c>
      <c r="F117">
        <v>1</v>
      </c>
      <c r="G117">
        <v>28</v>
      </c>
      <c r="H117" s="2">
        <v>27</v>
      </c>
      <c r="I117" s="2">
        <v>1</v>
      </c>
      <c r="J117" s="2">
        <f t="shared" si="11"/>
        <v>0.9642857142857143</v>
      </c>
      <c r="K117" s="2">
        <f t="shared" si="12"/>
        <v>0.25</v>
      </c>
    </row>
    <row r="118" spans="1:11" x14ac:dyDescent="0.2">
      <c r="A118" t="s">
        <v>13</v>
      </c>
      <c r="B118" t="s">
        <v>97</v>
      </c>
      <c r="C118">
        <v>864</v>
      </c>
      <c r="D118">
        <v>28</v>
      </c>
      <c r="E118">
        <v>1</v>
      </c>
      <c r="F118">
        <v>2</v>
      </c>
      <c r="G118">
        <v>31</v>
      </c>
      <c r="H118" s="2">
        <v>28</v>
      </c>
      <c r="I118" s="2">
        <v>3</v>
      </c>
      <c r="J118" s="2">
        <f t="shared" si="11"/>
        <v>1</v>
      </c>
      <c r="K118" s="2">
        <f t="shared" si="12"/>
        <v>0.75</v>
      </c>
    </row>
    <row r="119" spans="1:11" x14ac:dyDescent="0.2">
      <c r="A119" t="s">
        <v>13</v>
      </c>
      <c r="B119" t="s">
        <v>97</v>
      </c>
      <c r="C119">
        <v>865</v>
      </c>
      <c r="D119">
        <v>28</v>
      </c>
      <c r="E119">
        <v>1</v>
      </c>
      <c r="F119">
        <v>2</v>
      </c>
      <c r="G119">
        <v>28</v>
      </c>
      <c r="H119" s="2">
        <v>23</v>
      </c>
      <c r="I119" s="2">
        <v>5</v>
      </c>
      <c r="J119" s="2">
        <f t="shared" si="11"/>
        <v>0.8214285714285714</v>
      </c>
      <c r="K119" s="2">
        <f t="shared" si="12"/>
        <v>1.25</v>
      </c>
    </row>
    <row r="120" spans="1:11" x14ac:dyDescent="0.2">
      <c r="A120" s="1" t="s">
        <v>27</v>
      </c>
      <c r="B120" s="1"/>
      <c r="C120" s="1"/>
      <c r="D120" s="7">
        <f>AVERAGE(D107:D119)</f>
        <v>26.76923076923077</v>
      </c>
      <c r="E120" s="7">
        <f t="shared" ref="E120:I120" si="18">AVERAGE(E107:E119)</f>
        <v>0.61538461538461542</v>
      </c>
      <c r="F120" s="7">
        <f t="shared" si="18"/>
        <v>1.0833333333333333</v>
      </c>
      <c r="G120" s="7">
        <f t="shared" si="18"/>
        <v>18.666666666666668</v>
      </c>
      <c r="H120" s="7">
        <f t="shared" si="18"/>
        <v>16.583333333333332</v>
      </c>
      <c r="I120" s="7">
        <f t="shared" si="18"/>
        <v>2.0833333333333335</v>
      </c>
      <c r="J120" s="7"/>
      <c r="K120" s="7"/>
    </row>
    <row r="121" spans="1:11" x14ac:dyDescent="0.2">
      <c r="A121" t="s">
        <v>13</v>
      </c>
      <c r="B121" t="s">
        <v>5</v>
      </c>
      <c r="C121">
        <v>840</v>
      </c>
      <c r="D121">
        <v>28</v>
      </c>
      <c r="E121">
        <v>1</v>
      </c>
      <c r="F121">
        <v>0</v>
      </c>
      <c r="G121">
        <v>11</v>
      </c>
      <c r="H121">
        <v>9</v>
      </c>
      <c r="I121">
        <v>2</v>
      </c>
      <c r="J121" s="2">
        <f t="shared" si="11"/>
        <v>0.32142857142857145</v>
      </c>
      <c r="K121" s="2">
        <f t="shared" si="12"/>
        <v>0.5</v>
      </c>
    </row>
    <row r="122" spans="1:11" x14ac:dyDescent="0.2">
      <c r="A122" t="s">
        <v>13</v>
      </c>
      <c r="B122" t="s">
        <v>5</v>
      </c>
      <c r="C122">
        <v>841</v>
      </c>
      <c r="D122">
        <v>26</v>
      </c>
      <c r="E122">
        <v>0</v>
      </c>
      <c r="F122">
        <v>0</v>
      </c>
      <c r="G122">
        <v>9</v>
      </c>
      <c r="H122">
        <v>8</v>
      </c>
      <c r="I122">
        <v>1</v>
      </c>
      <c r="J122" s="2">
        <f t="shared" si="11"/>
        <v>0.30769230769230771</v>
      </c>
      <c r="K122" s="2">
        <f t="shared" si="12"/>
        <v>0.16666666666666666</v>
      </c>
    </row>
    <row r="123" spans="1:11" x14ac:dyDescent="0.2">
      <c r="A123" t="s">
        <v>13</v>
      </c>
      <c r="B123" t="s">
        <v>5</v>
      </c>
      <c r="C123">
        <v>842</v>
      </c>
      <c r="D123">
        <v>25</v>
      </c>
      <c r="E123">
        <v>0</v>
      </c>
      <c r="F123">
        <v>2</v>
      </c>
      <c r="G123">
        <v>11</v>
      </c>
      <c r="H123">
        <v>8</v>
      </c>
      <c r="I123">
        <v>3</v>
      </c>
      <c r="J123" s="2">
        <f t="shared" si="11"/>
        <v>0.32</v>
      </c>
      <c r="K123" s="2">
        <f t="shared" si="12"/>
        <v>0.42857142857142855</v>
      </c>
    </row>
    <row r="124" spans="1:11" x14ac:dyDescent="0.2">
      <c r="A124" t="s">
        <v>13</v>
      </c>
      <c r="B124" t="s">
        <v>5</v>
      </c>
      <c r="C124">
        <v>843</v>
      </c>
      <c r="D124">
        <v>24</v>
      </c>
      <c r="E124">
        <v>0</v>
      </c>
      <c r="F124">
        <v>1</v>
      </c>
      <c r="G124">
        <v>17</v>
      </c>
      <c r="H124">
        <v>14</v>
      </c>
      <c r="I124">
        <v>3</v>
      </c>
      <c r="J124" s="2">
        <f t="shared" si="11"/>
        <v>0.58333333333333337</v>
      </c>
      <c r="K124" s="2">
        <f t="shared" si="12"/>
        <v>0.375</v>
      </c>
    </row>
    <row r="125" spans="1:11" x14ac:dyDescent="0.2">
      <c r="A125" t="s">
        <v>13</v>
      </c>
      <c r="B125" t="s">
        <v>5</v>
      </c>
      <c r="C125">
        <v>844</v>
      </c>
      <c r="D125">
        <v>26</v>
      </c>
      <c r="E125">
        <v>0</v>
      </c>
      <c r="F125">
        <v>0</v>
      </c>
      <c r="G125">
        <v>18</v>
      </c>
      <c r="H125">
        <v>12</v>
      </c>
      <c r="I125">
        <v>5</v>
      </c>
      <c r="J125" s="2">
        <f t="shared" si="11"/>
        <v>0.46153846153846156</v>
      </c>
      <c r="K125" s="2">
        <f t="shared" si="12"/>
        <v>0.83333333333333337</v>
      </c>
    </row>
    <row r="126" spans="1:11" s="2" customFormat="1" x14ac:dyDescent="0.2">
      <c r="A126" s="7" t="s">
        <v>27</v>
      </c>
      <c r="B126" s="7"/>
      <c r="C126" s="7"/>
      <c r="D126" s="7">
        <f>AVERAGE(D121:D125)</f>
        <v>25.8</v>
      </c>
      <c r="E126" s="7">
        <f t="shared" ref="E126:I126" si="19">AVERAGE(E121:E125)</f>
        <v>0.2</v>
      </c>
      <c r="F126" s="7">
        <f t="shared" si="19"/>
        <v>0.6</v>
      </c>
      <c r="G126" s="7">
        <f t="shared" si="19"/>
        <v>13.2</v>
      </c>
      <c r="H126" s="7">
        <f t="shared" si="19"/>
        <v>10.199999999999999</v>
      </c>
      <c r="I126" s="7">
        <f t="shared" si="19"/>
        <v>2.8</v>
      </c>
      <c r="J126" s="7"/>
      <c r="K126" s="7"/>
    </row>
    <row r="127" spans="1:11" x14ac:dyDescent="0.2">
      <c r="A127" t="s">
        <v>13</v>
      </c>
      <c r="B127" t="s">
        <v>6</v>
      </c>
      <c r="C127">
        <v>858</v>
      </c>
      <c r="D127">
        <v>28</v>
      </c>
      <c r="E127">
        <v>1</v>
      </c>
      <c r="F127">
        <v>4</v>
      </c>
      <c r="G127">
        <v>29</v>
      </c>
      <c r="H127">
        <v>25</v>
      </c>
      <c r="I127">
        <v>4</v>
      </c>
      <c r="J127" s="2">
        <f t="shared" si="11"/>
        <v>0.8928571428571429</v>
      </c>
      <c r="K127" s="2">
        <f t="shared" si="12"/>
        <v>1</v>
      </c>
    </row>
    <row r="128" spans="1:11" x14ac:dyDescent="0.2">
      <c r="A128" t="s">
        <v>13</v>
      </c>
      <c r="B128" t="s">
        <v>6</v>
      </c>
      <c r="C128">
        <v>859</v>
      </c>
      <c r="D128">
        <v>28</v>
      </c>
      <c r="E128">
        <v>1</v>
      </c>
      <c r="F128">
        <v>1</v>
      </c>
      <c r="G128">
        <v>20</v>
      </c>
      <c r="H128">
        <v>20</v>
      </c>
      <c r="I128">
        <v>0</v>
      </c>
      <c r="J128" s="2">
        <f t="shared" si="11"/>
        <v>0.7142857142857143</v>
      </c>
      <c r="K128" s="2">
        <f t="shared" si="12"/>
        <v>0</v>
      </c>
    </row>
    <row r="129" spans="1:11" x14ac:dyDescent="0.2">
      <c r="A129" t="s">
        <v>13</v>
      </c>
      <c r="B129" t="s">
        <v>6</v>
      </c>
      <c r="C129">
        <v>860</v>
      </c>
      <c r="D129">
        <v>27</v>
      </c>
      <c r="E129">
        <v>0</v>
      </c>
      <c r="F129">
        <v>1</v>
      </c>
      <c r="G129">
        <v>12</v>
      </c>
      <c r="H129">
        <v>11</v>
      </c>
      <c r="I129">
        <v>1</v>
      </c>
      <c r="J129" s="2">
        <f t="shared" si="11"/>
        <v>0.40740740740740738</v>
      </c>
      <c r="K129" s="2">
        <f t="shared" si="12"/>
        <v>0.2</v>
      </c>
    </row>
    <row r="130" spans="1:11" x14ac:dyDescent="0.2">
      <c r="A130" t="s">
        <v>13</v>
      </c>
      <c r="B130" t="s">
        <v>6</v>
      </c>
      <c r="C130">
        <v>861</v>
      </c>
      <c r="D130">
        <v>26</v>
      </c>
      <c r="E130">
        <v>0</v>
      </c>
      <c r="F130">
        <v>1</v>
      </c>
      <c r="G130" s="4">
        <v>21</v>
      </c>
      <c r="H130" s="4">
        <v>16</v>
      </c>
      <c r="I130" s="4">
        <v>5</v>
      </c>
      <c r="J130" s="2">
        <f t="shared" si="11"/>
        <v>0.61538461538461542</v>
      </c>
      <c r="K130" s="2">
        <f t="shared" si="12"/>
        <v>0.83333333333333337</v>
      </c>
    </row>
    <row r="131" spans="1:11" x14ac:dyDescent="0.2">
      <c r="A131" t="s">
        <v>26</v>
      </c>
      <c r="B131" t="s">
        <v>6</v>
      </c>
      <c r="C131">
        <v>862</v>
      </c>
      <c r="D131">
        <v>27</v>
      </c>
      <c r="E131">
        <v>0</v>
      </c>
      <c r="F131">
        <v>2</v>
      </c>
      <c r="G131" s="4">
        <v>10</v>
      </c>
      <c r="H131" s="4">
        <v>8</v>
      </c>
      <c r="I131" s="4">
        <v>2</v>
      </c>
      <c r="J131" s="2">
        <f t="shared" si="11"/>
        <v>0.29629629629629628</v>
      </c>
      <c r="K131" s="2">
        <f t="shared" si="12"/>
        <v>0.4</v>
      </c>
    </row>
    <row r="132" spans="1:11" x14ac:dyDescent="0.2">
      <c r="A132" s="1" t="s">
        <v>27</v>
      </c>
      <c r="B132" s="1"/>
      <c r="C132" s="1"/>
      <c r="D132" s="1">
        <f>AVERAGE(D127:D131)</f>
        <v>27.2</v>
      </c>
      <c r="E132" s="1">
        <f t="shared" ref="E132:I132" si="20">AVERAGE(E127:E131)</f>
        <v>0.4</v>
      </c>
      <c r="F132" s="1">
        <f t="shared" si="20"/>
        <v>1.8</v>
      </c>
      <c r="G132" s="1">
        <f t="shared" si="20"/>
        <v>18.399999999999999</v>
      </c>
      <c r="H132" s="1">
        <f t="shared" si="20"/>
        <v>16</v>
      </c>
      <c r="I132" s="1">
        <f t="shared" si="20"/>
        <v>2.4</v>
      </c>
      <c r="J132" s="7">
        <f>AVERAGE(J107:J131)</f>
        <v>0.55247571713088939</v>
      </c>
      <c r="K132" s="7">
        <f>AVERAGE(K107:K131)</f>
        <v>0.45588351042896497</v>
      </c>
    </row>
    <row r="133" spans="1:11" x14ac:dyDescent="0.2">
      <c r="A133" t="s">
        <v>16</v>
      </c>
      <c r="B133" t="s">
        <v>95</v>
      </c>
      <c r="C133">
        <v>143</v>
      </c>
      <c r="D133">
        <v>26</v>
      </c>
      <c r="E133">
        <v>0</v>
      </c>
      <c r="F133">
        <v>1</v>
      </c>
      <c r="G133">
        <v>34</v>
      </c>
      <c r="H133" s="2">
        <v>30</v>
      </c>
      <c r="I133" s="2">
        <v>3</v>
      </c>
      <c r="J133" s="2">
        <f t="shared" si="11"/>
        <v>1.1538461538461537</v>
      </c>
      <c r="K133" s="2">
        <f t="shared" si="12"/>
        <v>0.5</v>
      </c>
    </row>
    <row r="134" spans="1:11" x14ac:dyDescent="0.2">
      <c r="A134" t="s">
        <v>16</v>
      </c>
      <c r="B134" t="s">
        <v>95</v>
      </c>
      <c r="C134">
        <v>144</v>
      </c>
      <c r="D134">
        <v>24</v>
      </c>
      <c r="E134">
        <v>0</v>
      </c>
      <c r="F134">
        <v>0</v>
      </c>
      <c r="G134">
        <v>31</v>
      </c>
      <c r="H134" s="2">
        <v>22</v>
      </c>
      <c r="I134" s="2">
        <v>8</v>
      </c>
      <c r="J134" s="2">
        <f t="shared" si="11"/>
        <v>0.91666666666666663</v>
      </c>
      <c r="K134" s="2">
        <f t="shared" si="12"/>
        <v>1</v>
      </c>
    </row>
    <row r="135" spans="1:11" x14ac:dyDescent="0.2">
      <c r="A135" t="s">
        <v>16</v>
      </c>
      <c r="B135" t="s">
        <v>95</v>
      </c>
      <c r="C135">
        <v>145</v>
      </c>
      <c r="D135">
        <v>28</v>
      </c>
      <c r="E135">
        <v>1</v>
      </c>
      <c r="F135">
        <v>0</v>
      </c>
      <c r="G135">
        <v>29</v>
      </c>
      <c r="H135" s="2">
        <v>24</v>
      </c>
      <c r="I135" s="2">
        <v>3</v>
      </c>
      <c r="J135" s="2">
        <f t="shared" ref="J135:J158" si="21">H135/D135</f>
        <v>0.8571428571428571</v>
      </c>
      <c r="K135" s="2">
        <f t="shared" ref="K135:K158" si="22">I135/(32-D135)</f>
        <v>0.75</v>
      </c>
    </row>
    <row r="136" spans="1:11" x14ac:dyDescent="0.2">
      <c r="A136" t="s">
        <v>16</v>
      </c>
      <c r="B136" t="s">
        <v>95</v>
      </c>
      <c r="C136">
        <v>146</v>
      </c>
      <c r="D136">
        <v>24</v>
      </c>
      <c r="E136">
        <v>0</v>
      </c>
      <c r="F136">
        <v>1</v>
      </c>
      <c r="G136">
        <v>22</v>
      </c>
      <c r="H136" s="6">
        <v>19</v>
      </c>
      <c r="I136" s="6">
        <v>2</v>
      </c>
      <c r="J136" s="2">
        <f t="shared" si="21"/>
        <v>0.79166666666666663</v>
      </c>
      <c r="K136" s="2">
        <f t="shared" si="22"/>
        <v>0.25</v>
      </c>
    </row>
    <row r="137" spans="1:11" x14ac:dyDescent="0.2">
      <c r="A137" t="s">
        <v>16</v>
      </c>
      <c r="B137" t="s">
        <v>95</v>
      </c>
      <c r="C137">
        <v>147</v>
      </c>
      <c r="D137">
        <v>28</v>
      </c>
      <c r="E137">
        <v>1</v>
      </c>
      <c r="F137">
        <v>0</v>
      </c>
      <c r="G137">
        <v>35</v>
      </c>
      <c r="H137" s="2">
        <v>28</v>
      </c>
      <c r="I137" s="2">
        <v>6</v>
      </c>
      <c r="J137" s="2">
        <f t="shared" si="21"/>
        <v>1</v>
      </c>
      <c r="K137" s="2">
        <f t="shared" si="22"/>
        <v>1.5</v>
      </c>
    </row>
    <row r="138" spans="1:11" x14ac:dyDescent="0.2">
      <c r="A138" t="s">
        <v>16</v>
      </c>
      <c r="B138" t="s">
        <v>96</v>
      </c>
      <c r="C138">
        <v>160</v>
      </c>
      <c r="D138">
        <v>27</v>
      </c>
      <c r="E138">
        <v>0</v>
      </c>
      <c r="F138">
        <v>0</v>
      </c>
      <c r="G138">
        <v>31</v>
      </c>
      <c r="H138" s="2">
        <v>26</v>
      </c>
      <c r="I138" s="2">
        <v>4</v>
      </c>
      <c r="J138" s="2">
        <f t="shared" si="21"/>
        <v>0.96296296296296291</v>
      </c>
      <c r="K138" s="2">
        <f t="shared" si="22"/>
        <v>0.8</v>
      </c>
    </row>
    <row r="139" spans="1:11" x14ac:dyDescent="0.2">
      <c r="A139" t="s">
        <v>16</v>
      </c>
      <c r="B139" t="s">
        <v>96</v>
      </c>
      <c r="C139">
        <v>161</v>
      </c>
      <c r="D139">
        <v>29</v>
      </c>
      <c r="E139">
        <v>1</v>
      </c>
      <c r="F139">
        <v>0</v>
      </c>
      <c r="G139">
        <v>33</v>
      </c>
      <c r="H139" s="2">
        <v>30</v>
      </c>
      <c r="I139" s="2">
        <v>2</v>
      </c>
      <c r="J139" s="2">
        <f t="shared" si="21"/>
        <v>1.0344827586206897</v>
      </c>
      <c r="K139" s="2">
        <f t="shared" si="22"/>
        <v>0.66666666666666663</v>
      </c>
    </row>
    <row r="140" spans="1:11" x14ac:dyDescent="0.2">
      <c r="A140" t="s">
        <v>16</v>
      </c>
      <c r="B140" t="s">
        <v>96</v>
      </c>
      <c r="C140">
        <v>162</v>
      </c>
      <c r="D140">
        <v>27</v>
      </c>
      <c r="E140">
        <v>0</v>
      </c>
      <c r="F140">
        <v>2</v>
      </c>
      <c r="G140">
        <v>12</v>
      </c>
      <c r="H140" s="2">
        <v>11</v>
      </c>
      <c r="I140" s="2">
        <v>1</v>
      </c>
      <c r="J140" s="2">
        <f t="shared" si="21"/>
        <v>0.40740740740740738</v>
      </c>
      <c r="K140" s="2">
        <f t="shared" si="22"/>
        <v>0.2</v>
      </c>
    </row>
    <row r="141" spans="1:11" x14ac:dyDescent="0.2">
      <c r="A141" t="s">
        <v>16</v>
      </c>
      <c r="B141" t="s">
        <v>96</v>
      </c>
      <c r="C141">
        <v>163</v>
      </c>
      <c r="D141">
        <v>23</v>
      </c>
      <c r="E141">
        <v>0</v>
      </c>
      <c r="F141">
        <v>2</v>
      </c>
      <c r="G141">
        <v>30</v>
      </c>
      <c r="H141" s="2">
        <v>23</v>
      </c>
      <c r="I141" s="2">
        <v>6</v>
      </c>
      <c r="J141" s="2">
        <f t="shared" si="21"/>
        <v>1</v>
      </c>
      <c r="K141" s="2">
        <f t="shared" si="22"/>
        <v>0.66666666666666663</v>
      </c>
    </row>
    <row r="142" spans="1:11" x14ac:dyDescent="0.2">
      <c r="A142" t="s">
        <v>16</v>
      </c>
      <c r="B142" t="s">
        <v>96</v>
      </c>
      <c r="C142">
        <v>164</v>
      </c>
      <c r="D142">
        <v>28</v>
      </c>
      <c r="E142">
        <v>1</v>
      </c>
      <c r="H142" s="2"/>
      <c r="I142" s="2"/>
    </row>
    <row r="143" spans="1:11" x14ac:dyDescent="0.2">
      <c r="A143" t="s">
        <v>16</v>
      </c>
      <c r="B143" t="s">
        <v>97</v>
      </c>
      <c r="C143">
        <v>170</v>
      </c>
      <c r="D143">
        <v>27</v>
      </c>
      <c r="E143">
        <v>0</v>
      </c>
      <c r="H143" s="2"/>
      <c r="I143" s="2"/>
    </row>
    <row r="144" spans="1:11" x14ac:dyDescent="0.2">
      <c r="A144" t="s">
        <v>16</v>
      </c>
      <c r="B144" t="s">
        <v>97</v>
      </c>
      <c r="C144">
        <v>171</v>
      </c>
      <c r="D144">
        <v>28</v>
      </c>
      <c r="E144">
        <v>1</v>
      </c>
      <c r="H144" s="2"/>
      <c r="I144" s="2"/>
    </row>
    <row r="145" spans="1:11" x14ac:dyDescent="0.2">
      <c r="A145" t="s">
        <v>16</v>
      </c>
      <c r="B145" t="s">
        <v>97</v>
      </c>
      <c r="C145">
        <v>172</v>
      </c>
      <c r="D145">
        <v>28</v>
      </c>
      <c r="E145">
        <v>1</v>
      </c>
      <c r="F145">
        <v>1</v>
      </c>
      <c r="G145">
        <v>33</v>
      </c>
      <c r="H145" s="2">
        <v>28</v>
      </c>
      <c r="I145" s="2">
        <v>4</v>
      </c>
      <c r="J145" s="2">
        <f t="shared" si="21"/>
        <v>1</v>
      </c>
      <c r="K145" s="2">
        <f t="shared" si="22"/>
        <v>1</v>
      </c>
    </row>
    <row r="146" spans="1:11" x14ac:dyDescent="0.2">
      <c r="A146" t="s">
        <v>16</v>
      </c>
      <c r="B146" t="s">
        <v>97</v>
      </c>
      <c r="C146">
        <v>173</v>
      </c>
      <c r="D146">
        <v>30</v>
      </c>
      <c r="E146">
        <v>1</v>
      </c>
      <c r="F146">
        <v>0</v>
      </c>
      <c r="G146">
        <v>41</v>
      </c>
      <c r="H146" s="2">
        <v>39</v>
      </c>
      <c r="I146" s="2">
        <v>1</v>
      </c>
      <c r="J146" s="2">
        <f t="shared" si="21"/>
        <v>1.3</v>
      </c>
      <c r="K146" s="2">
        <f t="shared" si="22"/>
        <v>0.5</v>
      </c>
    </row>
    <row r="147" spans="1:11" x14ac:dyDescent="0.2">
      <c r="A147" s="1" t="s">
        <v>27</v>
      </c>
      <c r="B147" s="1"/>
      <c r="C147" s="1"/>
      <c r="D147" s="7">
        <f>AVERAGE(D133:D146)</f>
        <v>26.928571428571427</v>
      </c>
      <c r="E147" s="7">
        <f t="shared" ref="E147:I147" si="23">AVERAGE(E133:E146)</f>
        <v>0.5</v>
      </c>
      <c r="F147" s="7">
        <f t="shared" si="23"/>
        <v>0.63636363636363635</v>
      </c>
      <c r="G147" s="7">
        <f t="shared" si="23"/>
        <v>30.09090909090909</v>
      </c>
      <c r="H147" s="7">
        <f t="shared" si="23"/>
        <v>25.454545454545453</v>
      </c>
      <c r="I147" s="7">
        <f t="shared" si="23"/>
        <v>3.6363636363636362</v>
      </c>
      <c r="J147" s="7"/>
      <c r="K147" s="7"/>
    </row>
    <row r="148" spans="1:11" x14ac:dyDescent="0.2">
      <c r="A148" t="s">
        <v>16</v>
      </c>
      <c r="B148" t="s">
        <v>5</v>
      </c>
      <c r="C148">
        <v>148</v>
      </c>
      <c r="D148">
        <v>29</v>
      </c>
      <c r="E148">
        <v>1</v>
      </c>
      <c r="F148">
        <v>0</v>
      </c>
      <c r="G148">
        <v>27</v>
      </c>
      <c r="H148">
        <v>26</v>
      </c>
      <c r="I148">
        <v>0</v>
      </c>
      <c r="J148" s="2">
        <f t="shared" si="21"/>
        <v>0.89655172413793105</v>
      </c>
      <c r="K148" s="2">
        <f t="shared" si="22"/>
        <v>0</v>
      </c>
    </row>
    <row r="149" spans="1:11" x14ac:dyDescent="0.2">
      <c r="A149" t="s">
        <v>16</v>
      </c>
      <c r="B149" t="s">
        <v>5</v>
      </c>
      <c r="C149">
        <v>149</v>
      </c>
      <c r="D149">
        <v>31</v>
      </c>
      <c r="E149">
        <v>1</v>
      </c>
      <c r="F149">
        <v>0</v>
      </c>
      <c r="G149">
        <v>17</v>
      </c>
      <c r="H149">
        <v>16</v>
      </c>
      <c r="I149">
        <v>1</v>
      </c>
      <c r="J149" s="2">
        <f t="shared" si="21"/>
        <v>0.5161290322580645</v>
      </c>
      <c r="K149" s="2">
        <f t="shared" si="22"/>
        <v>1</v>
      </c>
    </row>
    <row r="150" spans="1:11" x14ac:dyDescent="0.2">
      <c r="A150" t="s">
        <v>16</v>
      </c>
      <c r="B150" t="s">
        <v>5</v>
      </c>
      <c r="C150">
        <v>150</v>
      </c>
      <c r="D150">
        <v>27</v>
      </c>
      <c r="E150">
        <v>0</v>
      </c>
      <c r="F150">
        <v>0</v>
      </c>
      <c r="G150">
        <v>11</v>
      </c>
      <c r="H150">
        <v>10</v>
      </c>
      <c r="I150">
        <v>1</v>
      </c>
      <c r="J150" s="2">
        <f t="shared" si="21"/>
        <v>0.37037037037037035</v>
      </c>
      <c r="K150" s="2">
        <f t="shared" si="22"/>
        <v>0.2</v>
      </c>
    </row>
    <row r="151" spans="1:11" x14ac:dyDescent="0.2">
      <c r="A151" t="s">
        <v>16</v>
      </c>
      <c r="B151" t="s">
        <v>5</v>
      </c>
      <c r="C151">
        <v>151</v>
      </c>
      <c r="D151">
        <v>25</v>
      </c>
      <c r="E151">
        <v>0</v>
      </c>
      <c r="F151">
        <v>3</v>
      </c>
      <c r="G151">
        <v>28</v>
      </c>
      <c r="H151">
        <v>23</v>
      </c>
      <c r="I151">
        <v>5</v>
      </c>
      <c r="J151" s="2">
        <f t="shared" si="21"/>
        <v>0.92</v>
      </c>
      <c r="K151" s="2">
        <f t="shared" si="22"/>
        <v>0.7142857142857143</v>
      </c>
    </row>
    <row r="152" spans="1:11" x14ac:dyDescent="0.2">
      <c r="A152" t="s">
        <v>16</v>
      </c>
      <c r="B152" t="s">
        <v>5</v>
      </c>
      <c r="C152">
        <v>152</v>
      </c>
      <c r="D152">
        <v>23</v>
      </c>
      <c r="E152">
        <v>0</v>
      </c>
      <c r="F152">
        <v>2</v>
      </c>
      <c r="G152" s="4">
        <v>21</v>
      </c>
      <c r="H152" s="4">
        <v>17</v>
      </c>
      <c r="I152" s="4">
        <v>4</v>
      </c>
      <c r="J152" s="2">
        <f t="shared" si="21"/>
        <v>0.73913043478260865</v>
      </c>
      <c r="K152" s="2">
        <f t="shared" si="22"/>
        <v>0.44444444444444442</v>
      </c>
    </row>
    <row r="153" spans="1:11" x14ac:dyDescent="0.2">
      <c r="A153" s="1" t="s">
        <v>27</v>
      </c>
      <c r="B153" s="1"/>
      <c r="C153" s="1"/>
      <c r="D153" s="7">
        <f>AVERAGE(D148:D152)</f>
        <v>27</v>
      </c>
      <c r="E153" s="7">
        <f t="shared" ref="E153:I153" si="24">AVERAGE(E148:E152)</f>
        <v>0.4</v>
      </c>
      <c r="F153" s="7">
        <f t="shared" si="24"/>
        <v>1</v>
      </c>
      <c r="G153" s="7">
        <f t="shared" si="24"/>
        <v>20.8</v>
      </c>
      <c r="H153" s="7">
        <f t="shared" si="24"/>
        <v>18.399999999999999</v>
      </c>
      <c r="I153" s="7">
        <f t="shared" si="24"/>
        <v>2.2000000000000002</v>
      </c>
      <c r="J153" s="7"/>
      <c r="K153" s="7"/>
    </row>
    <row r="154" spans="1:11" x14ac:dyDescent="0.2">
      <c r="A154" t="s">
        <v>16</v>
      </c>
      <c r="B154" t="s">
        <v>6</v>
      </c>
      <c r="C154">
        <v>165</v>
      </c>
      <c r="D154">
        <v>24</v>
      </c>
      <c r="E154">
        <v>0</v>
      </c>
      <c r="F154">
        <v>0</v>
      </c>
      <c r="G154">
        <v>36</v>
      </c>
      <c r="H154">
        <v>27</v>
      </c>
      <c r="I154">
        <v>9</v>
      </c>
      <c r="J154" s="2">
        <f t="shared" si="21"/>
        <v>1.125</v>
      </c>
      <c r="K154" s="2">
        <f t="shared" si="22"/>
        <v>1.125</v>
      </c>
    </row>
    <row r="155" spans="1:11" x14ac:dyDescent="0.2">
      <c r="A155" t="s">
        <v>16</v>
      </c>
      <c r="B155" t="s">
        <v>6</v>
      </c>
      <c r="C155">
        <v>166</v>
      </c>
      <c r="D155">
        <v>26</v>
      </c>
      <c r="E155">
        <v>0</v>
      </c>
      <c r="F155">
        <v>0</v>
      </c>
      <c r="G155">
        <v>32</v>
      </c>
      <c r="H155">
        <v>26</v>
      </c>
      <c r="I155">
        <v>5</v>
      </c>
      <c r="J155" s="2">
        <f t="shared" si="21"/>
        <v>1</v>
      </c>
      <c r="K155" s="2">
        <f t="shared" si="22"/>
        <v>0.83333333333333337</v>
      </c>
    </row>
    <row r="156" spans="1:11" x14ac:dyDescent="0.2">
      <c r="A156" t="s">
        <v>16</v>
      </c>
      <c r="B156" t="s">
        <v>6</v>
      </c>
      <c r="C156">
        <v>167</v>
      </c>
      <c r="D156">
        <v>25</v>
      </c>
      <c r="E156">
        <v>0</v>
      </c>
      <c r="F156">
        <v>0</v>
      </c>
      <c r="G156">
        <v>31</v>
      </c>
      <c r="H156">
        <v>28</v>
      </c>
      <c r="I156">
        <v>3</v>
      </c>
      <c r="J156" s="2">
        <f t="shared" si="21"/>
        <v>1.1200000000000001</v>
      </c>
      <c r="K156" s="2">
        <f t="shared" si="22"/>
        <v>0.42857142857142855</v>
      </c>
    </row>
    <row r="157" spans="1:11" x14ac:dyDescent="0.2">
      <c r="A157" t="s">
        <v>16</v>
      </c>
      <c r="B157" t="s">
        <v>6</v>
      </c>
      <c r="C157">
        <v>168</v>
      </c>
      <c r="D157">
        <v>23</v>
      </c>
      <c r="E157">
        <v>0</v>
      </c>
      <c r="F157">
        <v>3</v>
      </c>
      <c r="G157">
        <v>21</v>
      </c>
      <c r="H157">
        <v>18</v>
      </c>
      <c r="I157">
        <v>3</v>
      </c>
      <c r="J157" s="2">
        <f t="shared" si="21"/>
        <v>0.78260869565217395</v>
      </c>
      <c r="K157" s="2">
        <f t="shared" si="22"/>
        <v>0.33333333333333331</v>
      </c>
    </row>
    <row r="158" spans="1:11" x14ac:dyDescent="0.2">
      <c r="A158" t="s">
        <v>16</v>
      </c>
      <c r="B158" t="s">
        <v>6</v>
      </c>
      <c r="C158">
        <v>169</v>
      </c>
      <c r="D158">
        <v>26</v>
      </c>
      <c r="E158">
        <v>0</v>
      </c>
      <c r="F158">
        <v>0</v>
      </c>
      <c r="G158">
        <v>21</v>
      </c>
      <c r="H158">
        <v>17</v>
      </c>
      <c r="I158">
        <v>4</v>
      </c>
      <c r="J158" s="2">
        <f t="shared" si="21"/>
        <v>0.65384615384615385</v>
      </c>
      <c r="K158" s="2">
        <f t="shared" si="22"/>
        <v>0.66666666666666663</v>
      </c>
    </row>
    <row r="159" spans="1:11" s="2" customFormat="1" x14ac:dyDescent="0.2">
      <c r="A159" s="7" t="s">
        <v>27</v>
      </c>
      <c r="B159" s="7"/>
      <c r="C159" s="7"/>
      <c r="D159" s="7">
        <f>AVERAGE(D154:D158)</f>
        <v>24.8</v>
      </c>
      <c r="E159" s="7">
        <f t="shared" ref="E159:I159" si="25">AVERAGE(E154:E158)</f>
        <v>0</v>
      </c>
      <c r="F159" s="7">
        <f t="shared" si="25"/>
        <v>0.6</v>
      </c>
      <c r="G159" s="7">
        <f t="shared" si="25"/>
        <v>28.2</v>
      </c>
      <c r="H159" s="7">
        <f t="shared" si="25"/>
        <v>23.2</v>
      </c>
      <c r="I159" s="7">
        <f t="shared" si="25"/>
        <v>4.8</v>
      </c>
      <c r="J159" s="7">
        <f>AVERAGE(J133:J158)</f>
        <v>0.8832291373505099</v>
      </c>
      <c r="K159" s="7">
        <f>AVERAGE(K133:K158)</f>
        <v>0.64661753590325022</v>
      </c>
    </row>
  </sheetData>
  <pageMargins left="0.75" right="0.75" top="1" bottom="1" header="0.5" footer="0.5"/>
  <pageSetup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workbookViewId="0">
      <selection activeCell="B118" sqref="B118"/>
    </sheetView>
  </sheetViews>
  <sheetFormatPr baseColWidth="10" defaultRowHeight="16" x14ac:dyDescent="0.2"/>
  <cols>
    <col min="1" max="1" width="11.83203125" bestFit="1" customWidth="1"/>
    <col min="2" max="2" width="13.5" bestFit="1" customWidth="1"/>
    <col min="4" max="4" width="11.1640625" bestFit="1" customWidth="1"/>
    <col min="5" max="5" width="20.33203125" bestFit="1" customWidth="1"/>
  </cols>
  <sheetData>
    <row r="1" spans="1:5" x14ac:dyDescent="0.2">
      <c r="A1" t="s">
        <v>30</v>
      </c>
      <c r="B1" t="s">
        <v>0</v>
      </c>
      <c r="C1" t="s">
        <v>1</v>
      </c>
      <c r="D1" t="s">
        <v>2</v>
      </c>
      <c r="E1" t="s">
        <v>93</v>
      </c>
    </row>
    <row r="2" spans="1:5" x14ac:dyDescent="0.2">
      <c r="A2" t="s">
        <v>18</v>
      </c>
      <c r="B2" t="s">
        <v>95</v>
      </c>
      <c r="C2">
        <v>110</v>
      </c>
      <c r="D2">
        <v>26</v>
      </c>
      <c r="E2">
        <v>0</v>
      </c>
    </row>
    <row r="3" spans="1:5" x14ac:dyDescent="0.2">
      <c r="A3" t="s">
        <v>18</v>
      </c>
      <c r="B3" t="s">
        <v>95</v>
      </c>
      <c r="C3">
        <v>111</v>
      </c>
      <c r="D3">
        <v>25</v>
      </c>
      <c r="E3">
        <v>0</v>
      </c>
    </row>
    <row r="4" spans="1:5" x14ac:dyDescent="0.2">
      <c r="A4" t="s">
        <v>18</v>
      </c>
      <c r="B4" t="s">
        <v>95</v>
      </c>
      <c r="C4">
        <v>112</v>
      </c>
      <c r="D4">
        <v>26</v>
      </c>
      <c r="E4">
        <v>0</v>
      </c>
    </row>
    <row r="5" spans="1:5" x14ac:dyDescent="0.2">
      <c r="A5" t="s">
        <v>18</v>
      </c>
      <c r="B5" t="s">
        <v>95</v>
      </c>
      <c r="C5">
        <v>113</v>
      </c>
      <c r="D5">
        <v>27</v>
      </c>
      <c r="E5">
        <v>0</v>
      </c>
    </row>
    <row r="6" spans="1:5" x14ac:dyDescent="0.2">
      <c r="A6" t="s">
        <v>18</v>
      </c>
      <c r="B6" t="s">
        <v>95</v>
      </c>
      <c r="C6">
        <v>114</v>
      </c>
      <c r="D6">
        <v>28</v>
      </c>
      <c r="E6">
        <v>1</v>
      </c>
    </row>
    <row r="7" spans="1:5" x14ac:dyDescent="0.2">
      <c r="A7" t="s">
        <v>18</v>
      </c>
      <c r="B7" t="s">
        <v>96</v>
      </c>
      <c r="C7">
        <v>124</v>
      </c>
      <c r="D7">
        <v>27</v>
      </c>
      <c r="E7">
        <v>0</v>
      </c>
    </row>
    <row r="8" spans="1:5" x14ac:dyDescent="0.2">
      <c r="A8" t="s">
        <v>18</v>
      </c>
      <c r="B8" t="s">
        <v>96</v>
      </c>
      <c r="C8">
        <v>125</v>
      </c>
      <c r="D8">
        <v>28</v>
      </c>
      <c r="E8">
        <v>1</v>
      </c>
    </row>
    <row r="9" spans="1:5" x14ac:dyDescent="0.2">
      <c r="A9" t="s">
        <v>18</v>
      </c>
      <c r="B9" t="s">
        <v>96</v>
      </c>
      <c r="C9">
        <v>126</v>
      </c>
      <c r="D9">
        <v>28</v>
      </c>
      <c r="E9">
        <v>1</v>
      </c>
    </row>
    <row r="10" spans="1:5" x14ac:dyDescent="0.2">
      <c r="A10" t="s">
        <v>18</v>
      </c>
      <c r="B10" t="s">
        <v>96</v>
      </c>
      <c r="C10">
        <v>127</v>
      </c>
      <c r="D10">
        <v>28</v>
      </c>
      <c r="E10">
        <v>1</v>
      </c>
    </row>
    <row r="11" spans="1:5" x14ac:dyDescent="0.2">
      <c r="A11" t="s">
        <v>18</v>
      </c>
      <c r="B11" t="s">
        <v>97</v>
      </c>
      <c r="C11">
        <v>133</v>
      </c>
      <c r="D11">
        <v>26</v>
      </c>
      <c r="E11">
        <v>0</v>
      </c>
    </row>
    <row r="12" spans="1:5" x14ac:dyDescent="0.2">
      <c r="A12" t="s">
        <v>18</v>
      </c>
      <c r="B12" t="s">
        <v>97</v>
      </c>
      <c r="C12">
        <v>134</v>
      </c>
      <c r="D12">
        <v>19</v>
      </c>
      <c r="E12">
        <v>0</v>
      </c>
    </row>
    <row r="13" spans="1:5" x14ac:dyDescent="0.2">
      <c r="A13" t="s">
        <v>18</v>
      </c>
      <c r="B13" t="s">
        <v>97</v>
      </c>
      <c r="C13">
        <v>135</v>
      </c>
      <c r="D13">
        <v>27</v>
      </c>
      <c r="E13">
        <v>0</v>
      </c>
    </row>
    <row r="14" spans="1:5" x14ac:dyDescent="0.2">
      <c r="A14" t="s">
        <v>18</v>
      </c>
      <c r="B14" t="s">
        <v>97</v>
      </c>
      <c r="C14">
        <v>136</v>
      </c>
      <c r="D14">
        <v>31</v>
      </c>
      <c r="E14">
        <v>1</v>
      </c>
    </row>
    <row r="15" spans="1:5" x14ac:dyDescent="0.2">
      <c r="A15" t="s">
        <v>18</v>
      </c>
      <c r="B15" t="s">
        <v>97</v>
      </c>
      <c r="C15">
        <v>137</v>
      </c>
      <c r="D15">
        <v>30</v>
      </c>
      <c r="E15">
        <v>1</v>
      </c>
    </row>
    <row r="16" spans="1:5" x14ac:dyDescent="0.2">
      <c r="A16" s="1" t="s">
        <v>27</v>
      </c>
      <c r="B16" s="1"/>
      <c r="C16" s="1"/>
      <c r="D16" s="7">
        <f>AVERAGE(D2:D15)</f>
        <v>26.857142857142858</v>
      </c>
      <c r="E16" s="7">
        <f>AVERAGE(E2:E15)</f>
        <v>0.42857142857142855</v>
      </c>
    </row>
    <row r="17" spans="1:5" x14ac:dyDescent="0.2">
      <c r="A17" t="s">
        <v>18</v>
      </c>
      <c r="B17" t="s">
        <v>5</v>
      </c>
      <c r="C17">
        <v>116</v>
      </c>
      <c r="D17">
        <v>29</v>
      </c>
      <c r="E17">
        <v>1</v>
      </c>
    </row>
    <row r="18" spans="1:5" x14ac:dyDescent="0.2">
      <c r="A18" t="s">
        <v>18</v>
      </c>
      <c r="B18" t="s">
        <v>5</v>
      </c>
      <c r="C18">
        <v>117</v>
      </c>
      <c r="D18">
        <v>29</v>
      </c>
      <c r="E18">
        <v>1</v>
      </c>
    </row>
    <row r="19" spans="1:5" x14ac:dyDescent="0.2">
      <c r="A19" t="s">
        <v>18</v>
      </c>
      <c r="B19" t="s">
        <v>5</v>
      </c>
      <c r="C19">
        <v>118</v>
      </c>
      <c r="D19">
        <v>26</v>
      </c>
      <c r="E19">
        <v>0</v>
      </c>
    </row>
    <row r="20" spans="1:5" x14ac:dyDescent="0.2">
      <c r="A20" t="s">
        <v>18</v>
      </c>
      <c r="B20" t="s">
        <v>5</v>
      </c>
      <c r="C20">
        <v>119</v>
      </c>
      <c r="D20">
        <v>23</v>
      </c>
      <c r="E20">
        <v>0</v>
      </c>
    </row>
    <row r="21" spans="1:5" x14ac:dyDescent="0.2">
      <c r="A21" t="s">
        <v>18</v>
      </c>
      <c r="B21" t="s">
        <v>5</v>
      </c>
      <c r="C21">
        <v>120</v>
      </c>
      <c r="D21">
        <v>23</v>
      </c>
      <c r="E21">
        <v>0</v>
      </c>
    </row>
    <row r="22" spans="1:5" x14ac:dyDescent="0.2">
      <c r="A22" s="1" t="s">
        <v>27</v>
      </c>
      <c r="B22" s="1"/>
      <c r="C22" s="1"/>
      <c r="D22" s="1">
        <f>AVERAGE(D17:D21)</f>
        <v>26</v>
      </c>
      <c r="E22" s="1">
        <f>AVERAGE(E17:E21)</f>
        <v>0.4</v>
      </c>
    </row>
    <row r="23" spans="1:5" x14ac:dyDescent="0.2">
      <c r="A23" t="s">
        <v>18</v>
      </c>
      <c r="B23" t="s">
        <v>8</v>
      </c>
      <c r="C23">
        <v>128</v>
      </c>
      <c r="D23">
        <v>27</v>
      </c>
      <c r="E23">
        <v>0</v>
      </c>
    </row>
    <row r="24" spans="1:5" x14ac:dyDescent="0.2">
      <c r="A24" t="s">
        <v>18</v>
      </c>
      <c r="B24" t="s">
        <v>19</v>
      </c>
      <c r="C24">
        <v>129</v>
      </c>
      <c r="D24">
        <v>27</v>
      </c>
      <c r="E24">
        <v>0</v>
      </c>
    </row>
    <row r="25" spans="1:5" x14ac:dyDescent="0.2">
      <c r="A25" t="s">
        <v>18</v>
      </c>
      <c r="B25" t="s">
        <v>19</v>
      </c>
      <c r="C25">
        <v>130</v>
      </c>
      <c r="D25">
        <v>29</v>
      </c>
      <c r="E25">
        <v>1</v>
      </c>
    </row>
    <row r="26" spans="1:5" x14ac:dyDescent="0.2">
      <c r="A26" t="s">
        <v>18</v>
      </c>
      <c r="B26" t="s">
        <v>8</v>
      </c>
      <c r="C26">
        <v>131</v>
      </c>
      <c r="D26">
        <v>28</v>
      </c>
      <c r="E26">
        <v>1</v>
      </c>
    </row>
    <row r="27" spans="1:5" x14ac:dyDescent="0.2">
      <c r="A27" t="s">
        <v>18</v>
      </c>
      <c r="B27" t="s">
        <v>19</v>
      </c>
      <c r="C27">
        <v>132</v>
      </c>
      <c r="D27">
        <v>29</v>
      </c>
      <c r="E27">
        <v>1</v>
      </c>
    </row>
    <row r="28" spans="1:5" x14ac:dyDescent="0.2">
      <c r="A28" s="1" t="s">
        <v>27</v>
      </c>
      <c r="B28" s="1"/>
      <c r="C28" s="1"/>
      <c r="D28" s="1">
        <f>AVERAGE(D23:D27)</f>
        <v>28</v>
      </c>
      <c r="E28" s="1">
        <f>AVERAGE(E23:E27)</f>
        <v>0.6</v>
      </c>
    </row>
    <row r="29" spans="1:5" x14ac:dyDescent="0.2">
      <c r="A29" t="s">
        <v>7</v>
      </c>
      <c r="B29" t="s">
        <v>95</v>
      </c>
      <c r="C29">
        <v>112</v>
      </c>
      <c r="D29">
        <v>20</v>
      </c>
      <c r="E29">
        <v>0</v>
      </c>
    </row>
    <row r="30" spans="1:5" x14ac:dyDescent="0.2">
      <c r="A30" t="s">
        <v>7</v>
      </c>
      <c r="B30" t="s">
        <v>95</v>
      </c>
      <c r="C30">
        <v>113</v>
      </c>
      <c r="D30">
        <v>16</v>
      </c>
      <c r="E30">
        <v>0</v>
      </c>
    </row>
    <row r="31" spans="1:5" x14ac:dyDescent="0.2">
      <c r="A31" t="s">
        <v>7</v>
      </c>
      <c r="B31" t="s">
        <v>95</v>
      </c>
      <c r="C31">
        <v>114</v>
      </c>
      <c r="D31">
        <v>26</v>
      </c>
      <c r="E31">
        <v>0</v>
      </c>
    </row>
    <row r="32" spans="1:5" x14ac:dyDescent="0.2">
      <c r="A32" t="s">
        <v>7</v>
      </c>
      <c r="B32" t="s">
        <v>95</v>
      </c>
      <c r="C32">
        <v>115</v>
      </c>
      <c r="D32">
        <v>30</v>
      </c>
      <c r="E32">
        <v>1</v>
      </c>
    </row>
    <row r="33" spans="1:5" x14ac:dyDescent="0.2">
      <c r="A33" t="s">
        <v>7</v>
      </c>
      <c r="B33" t="s">
        <v>95</v>
      </c>
      <c r="C33">
        <v>116</v>
      </c>
      <c r="D33">
        <v>28</v>
      </c>
      <c r="E33">
        <v>1</v>
      </c>
    </row>
    <row r="34" spans="1:5" x14ac:dyDescent="0.2">
      <c r="A34" t="s">
        <v>20</v>
      </c>
      <c r="B34" t="s">
        <v>96</v>
      </c>
      <c r="C34">
        <v>155</v>
      </c>
      <c r="D34">
        <v>26</v>
      </c>
      <c r="E34">
        <v>0</v>
      </c>
    </row>
    <row r="35" spans="1:5" x14ac:dyDescent="0.2">
      <c r="A35" t="s">
        <v>20</v>
      </c>
      <c r="B35" t="s">
        <v>96</v>
      </c>
      <c r="C35">
        <v>156</v>
      </c>
      <c r="D35">
        <v>22</v>
      </c>
      <c r="E35">
        <v>0</v>
      </c>
    </row>
    <row r="36" spans="1:5" x14ac:dyDescent="0.2">
      <c r="A36" t="s">
        <v>20</v>
      </c>
      <c r="B36" t="s">
        <v>96</v>
      </c>
      <c r="C36">
        <v>157</v>
      </c>
      <c r="D36">
        <v>19</v>
      </c>
      <c r="E36">
        <v>0</v>
      </c>
    </row>
    <row r="37" spans="1:5" x14ac:dyDescent="0.2">
      <c r="A37" t="s">
        <v>7</v>
      </c>
      <c r="B37" t="s">
        <v>96</v>
      </c>
      <c r="C37">
        <v>158</v>
      </c>
      <c r="D37">
        <v>20</v>
      </c>
      <c r="E37">
        <v>0</v>
      </c>
    </row>
    <row r="38" spans="1:5" x14ac:dyDescent="0.2">
      <c r="A38" t="s">
        <v>20</v>
      </c>
      <c r="B38" t="s">
        <v>96</v>
      </c>
      <c r="C38">
        <v>159</v>
      </c>
      <c r="D38">
        <v>28</v>
      </c>
      <c r="E38">
        <v>1</v>
      </c>
    </row>
    <row r="39" spans="1:5" x14ac:dyDescent="0.2">
      <c r="A39" t="s">
        <v>20</v>
      </c>
      <c r="B39" t="s">
        <v>97</v>
      </c>
      <c r="C39">
        <v>165</v>
      </c>
      <c r="D39">
        <v>14</v>
      </c>
      <c r="E39">
        <v>0</v>
      </c>
    </row>
    <row r="40" spans="1:5" x14ac:dyDescent="0.2">
      <c r="A40" t="s">
        <v>20</v>
      </c>
      <c r="B40" t="s">
        <v>97</v>
      </c>
      <c r="C40">
        <v>166</v>
      </c>
      <c r="D40">
        <v>27</v>
      </c>
      <c r="E40">
        <v>0</v>
      </c>
    </row>
    <row r="41" spans="1:5" x14ac:dyDescent="0.2">
      <c r="A41" t="s">
        <v>20</v>
      </c>
      <c r="B41" t="s">
        <v>97</v>
      </c>
      <c r="C41">
        <v>167</v>
      </c>
      <c r="D41">
        <v>21</v>
      </c>
      <c r="E41">
        <v>0</v>
      </c>
    </row>
    <row r="42" spans="1:5" x14ac:dyDescent="0.2">
      <c r="A42" t="s">
        <v>20</v>
      </c>
      <c r="B42" t="s">
        <v>97</v>
      </c>
      <c r="C42">
        <v>168</v>
      </c>
      <c r="D42">
        <v>25</v>
      </c>
      <c r="E42">
        <v>0</v>
      </c>
    </row>
    <row r="43" spans="1:5" x14ac:dyDescent="0.2">
      <c r="A43" t="s">
        <v>21</v>
      </c>
      <c r="B43" t="s">
        <v>97</v>
      </c>
      <c r="C43">
        <v>169</v>
      </c>
      <c r="D43">
        <v>19</v>
      </c>
      <c r="E43">
        <v>0</v>
      </c>
    </row>
    <row r="44" spans="1:5" x14ac:dyDescent="0.2">
      <c r="A44" s="1" t="s">
        <v>27</v>
      </c>
      <c r="B44" s="1"/>
      <c r="C44" s="1"/>
      <c r="D44" s="7">
        <f>AVERAGE(D29:D43)</f>
        <v>22.733333333333334</v>
      </c>
      <c r="E44" s="7">
        <f>AVERAGE(E29:E43)</f>
        <v>0.2</v>
      </c>
    </row>
    <row r="45" spans="1:5" x14ac:dyDescent="0.2">
      <c r="A45" t="s">
        <v>7</v>
      </c>
      <c r="B45" t="s">
        <v>5</v>
      </c>
      <c r="C45">
        <v>117</v>
      </c>
      <c r="D45">
        <v>24</v>
      </c>
      <c r="E45">
        <v>0</v>
      </c>
    </row>
    <row r="46" spans="1:5" x14ac:dyDescent="0.2">
      <c r="A46" t="s">
        <v>7</v>
      </c>
      <c r="B46" t="s">
        <v>17</v>
      </c>
      <c r="C46">
        <v>118</v>
      </c>
      <c r="D46">
        <v>25</v>
      </c>
      <c r="E46">
        <v>0</v>
      </c>
    </row>
    <row r="47" spans="1:5" x14ac:dyDescent="0.2">
      <c r="A47" t="s">
        <v>7</v>
      </c>
      <c r="B47" t="s">
        <v>5</v>
      </c>
      <c r="C47">
        <v>119</v>
      </c>
      <c r="D47">
        <v>23</v>
      </c>
      <c r="E47">
        <v>0</v>
      </c>
    </row>
    <row r="48" spans="1:5" x14ac:dyDescent="0.2">
      <c r="A48" t="s">
        <v>7</v>
      </c>
      <c r="B48" t="s">
        <v>17</v>
      </c>
      <c r="C48">
        <v>120</v>
      </c>
      <c r="D48">
        <v>26</v>
      </c>
      <c r="E48">
        <v>0</v>
      </c>
    </row>
    <row r="49" spans="1:5" x14ac:dyDescent="0.2">
      <c r="A49" t="s">
        <v>7</v>
      </c>
      <c r="B49" t="s">
        <v>5</v>
      </c>
      <c r="C49">
        <v>121</v>
      </c>
      <c r="D49">
        <v>29</v>
      </c>
      <c r="E49">
        <v>1</v>
      </c>
    </row>
    <row r="50" spans="1:5" x14ac:dyDescent="0.2">
      <c r="A50" s="1" t="s">
        <v>27</v>
      </c>
      <c r="B50" s="1"/>
      <c r="C50" s="1"/>
      <c r="D50" s="1">
        <f>AVERAGE(D45:D49)</f>
        <v>25.4</v>
      </c>
      <c r="E50" s="1">
        <f t="shared" ref="E50" si="0">AVERAGE(E45:E49)</f>
        <v>0.2</v>
      </c>
    </row>
    <row r="51" spans="1:5" x14ac:dyDescent="0.2">
      <c r="A51" t="s">
        <v>7</v>
      </c>
      <c r="B51" t="s">
        <v>6</v>
      </c>
      <c r="C51">
        <v>160</v>
      </c>
      <c r="D51">
        <v>22</v>
      </c>
      <c r="E51">
        <v>0</v>
      </c>
    </row>
    <row r="52" spans="1:5" x14ac:dyDescent="0.2">
      <c r="A52" t="s">
        <v>7</v>
      </c>
      <c r="B52" t="s">
        <v>6</v>
      </c>
      <c r="C52">
        <v>161</v>
      </c>
      <c r="D52">
        <v>25</v>
      </c>
      <c r="E52">
        <v>0</v>
      </c>
    </row>
    <row r="53" spans="1:5" x14ac:dyDescent="0.2">
      <c r="A53" t="s">
        <v>20</v>
      </c>
      <c r="B53" t="s">
        <v>6</v>
      </c>
      <c r="C53">
        <v>162</v>
      </c>
      <c r="D53">
        <v>18</v>
      </c>
      <c r="E53">
        <v>0</v>
      </c>
    </row>
    <row r="54" spans="1:5" x14ac:dyDescent="0.2">
      <c r="A54" t="s">
        <v>21</v>
      </c>
      <c r="B54" t="s">
        <v>6</v>
      </c>
      <c r="C54">
        <v>163</v>
      </c>
      <c r="D54">
        <v>22</v>
      </c>
      <c r="E54">
        <v>0</v>
      </c>
    </row>
    <row r="55" spans="1:5" x14ac:dyDescent="0.2">
      <c r="A55" t="s">
        <v>21</v>
      </c>
      <c r="B55" t="s">
        <v>6</v>
      </c>
      <c r="C55">
        <v>164</v>
      </c>
      <c r="D55">
        <v>26</v>
      </c>
      <c r="E55">
        <v>0</v>
      </c>
    </row>
    <row r="56" spans="1:5" x14ac:dyDescent="0.2">
      <c r="A56" s="1" t="s">
        <v>27</v>
      </c>
      <c r="B56" s="1"/>
      <c r="C56" s="1"/>
      <c r="D56" s="1">
        <f>AVERAGE(D51:D55)</f>
        <v>22.6</v>
      </c>
      <c r="E56" s="1">
        <f t="shared" ref="E56" si="1">AVERAGE(E51:E55)</f>
        <v>0</v>
      </c>
    </row>
    <row r="57" spans="1:5" x14ac:dyDescent="0.2">
      <c r="A57" t="s">
        <v>13</v>
      </c>
      <c r="B57" t="s">
        <v>95</v>
      </c>
      <c r="C57">
        <v>97</v>
      </c>
      <c r="D57">
        <v>22</v>
      </c>
      <c r="E57">
        <v>0</v>
      </c>
    </row>
    <row r="58" spans="1:5" x14ac:dyDescent="0.2">
      <c r="A58" t="s">
        <v>13</v>
      </c>
      <c r="B58" t="s">
        <v>95</v>
      </c>
      <c r="C58">
        <v>98</v>
      </c>
      <c r="D58">
        <v>22</v>
      </c>
      <c r="E58">
        <v>0</v>
      </c>
    </row>
    <row r="59" spans="1:5" x14ac:dyDescent="0.2">
      <c r="A59" t="s">
        <v>13</v>
      </c>
      <c r="B59" t="s">
        <v>95</v>
      </c>
      <c r="C59">
        <v>99</v>
      </c>
      <c r="D59">
        <v>22</v>
      </c>
      <c r="E59">
        <v>0</v>
      </c>
    </row>
    <row r="60" spans="1:5" x14ac:dyDescent="0.2">
      <c r="A60" t="s">
        <v>13</v>
      </c>
      <c r="B60" t="s">
        <v>95</v>
      </c>
      <c r="C60">
        <v>100</v>
      </c>
      <c r="D60">
        <v>29</v>
      </c>
      <c r="E60">
        <v>1</v>
      </c>
    </row>
    <row r="61" spans="1:5" x14ac:dyDescent="0.2">
      <c r="A61" t="s">
        <v>13</v>
      </c>
      <c r="B61" t="s">
        <v>95</v>
      </c>
      <c r="C61">
        <v>101</v>
      </c>
      <c r="D61">
        <v>28</v>
      </c>
      <c r="E61">
        <v>1</v>
      </c>
    </row>
    <row r="62" spans="1:5" x14ac:dyDescent="0.2">
      <c r="A62" t="s">
        <v>13</v>
      </c>
      <c r="B62" t="s">
        <v>96</v>
      </c>
      <c r="C62">
        <v>126</v>
      </c>
      <c r="D62">
        <v>28</v>
      </c>
      <c r="E62">
        <v>1</v>
      </c>
    </row>
    <row r="63" spans="1:5" x14ac:dyDescent="0.2">
      <c r="A63" t="s">
        <v>13</v>
      </c>
      <c r="B63" t="s">
        <v>96</v>
      </c>
      <c r="C63">
        <v>127</v>
      </c>
      <c r="D63">
        <v>27</v>
      </c>
      <c r="E63">
        <v>0</v>
      </c>
    </row>
    <row r="64" spans="1:5" x14ac:dyDescent="0.2">
      <c r="A64" t="s">
        <v>13</v>
      </c>
      <c r="B64" t="s">
        <v>96</v>
      </c>
      <c r="C64">
        <v>128</v>
      </c>
      <c r="D64">
        <v>25</v>
      </c>
      <c r="E64">
        <v>0</v>
      </c>
    </row>
    <row r="65" spans="1:5" x14ac:dyDescent="0.2">
      <c r="A65" t="s">
        <v>13</v>
      </c>
      <c r="B65" t="s">
        <v>96</v>
      </c>
      <c r="C65">
        <v>129</v>
      </c>
      <c r="D65">
        <v>26</v>
      </c>
      <c r="E65">
        <v>0</v>
      </c>
    </row>
    <row r="66" spans="1:5" x14ac:dyDescent="0.2">
      <c r="A66" t="s">
        <v>13</v>
      </c>
      <c r="B66" t="s">
        <v>96</v>
      </c>
      <c r="C66">
        <v>130</v>
      </c>
      <c r="D66">
        <v>26</v>
      </c>
      <c r="E66">
        <v>0</v>
      </c>
    </row>
    <row r="67" spans="1:5" x14ac:dyDescent="0.2">
      <c r="A67" t="s">
        <v>13</v>
      </c>
      <c r="B67" t="s">
        <v>15</v>
      </c>
      <c r="C67">
        <v>137</v>
      </c>
      <c r="D67">
        <v>27</v>
      </c>
      <c r="E67">
        <v>0</v>
      </c>
    </row>
    <row r="68" spans="1:5" x14ac:dyDescent="0.2">
      <c r="A68" t="s">
        <v>13</v>
      </c>
      <c r="B68" t="s">
        <v>15</v>
      </c>
      <c r="C68">
        <v>138</v>
      </c>
      <c r="D68">
        <v>22</v>
      </c>
      <c r="E68">
        <v>0</v>
      </c>
    </row>
    <row r="69" spans="1:5" x14ac:dyDescent="0.2">
      <c r="A69" t="s">
        <v>13</v>
      </c>
      <c r="B69" t="s">
        <v>4</v>
      </c>
      <c r="C69">
        <v>139</v>
      </c>
      <c r="D69">
        <v>25</v>
      </c>
      <c r="E69">
        <v>0</v>
      </c>
    </row>
    <row r="70" spans="1:5" x14ac:dyDescent="0.2">
      <c r="A70" t="s">
        <v>13</v>
      </c>
      <c r="B70" t="s">
        <v>4</v>
      </c>
      <c r="C70">
        <v>140</v>
      </c>
      <c r="D70">
        <v>28</v>
      </c>
      <c r="E70">
        <v>1</v>
      </c>
    </row>
    <row r="71" spans="1:5" x14ac:dyDescent="0.2">
      <c r="A71" t="s">
        <v>13</v>
      </c>
      <c r="B71" t="s">
        <v>15</v>
      </c>
      <c r="C71">
        <v>141</v>
      </c>
      <c r="D71">
        <v>22</v>
      </c>
      <c r="E71">
        <v>0</v>
      </c>
    </row>
    <row r="72" spans="1:5" x14ac:dyDescent="0.2">
      <c r="A72" s="1" t="s">
        <v>27</v>
      </c>
      <c r="B72" s="1"/>
      <c r="C72" s="1"/>
      <c r="D72" s="7">
        <f>AVERAGE(D57:D71)</f>
        <v>25.266666666666666</v>
      </c>
      <c r="E72" s="7">
        <f>AVERAGE(E57:E71)</f>
        <v>0.26666666666666666</v>
      </c>
    </row>
    <row r="73" spans="1:5" x14ac:dyDescent="0.2">
      <c r="A73" t="s">
        <v>13</v>
      </c>
      <c r="B73" t="s">
        <v>5</v>
      </c>
      <c r="C73">
        <v>132</v>
      </c>
      <c r="D73">
        <v>20</v>
      </c>
      <c r="E73">
        <v>0</v>
      </c>
    </row>
    <row r="74" spans="1:5" x14ac:dyDescent="0.2">
      <c r="A74" t="s">
        <v>13</v>
      </c>
      <c r="B74" t="s">
        <v>5</v>
      </c>
      <c r="C74">
        <v>133</v>
      </c>
      <c r="D74">
        <v>25</v>
      </c>
      <c r="E74">
        <v>0</v>
      </c>
    </row>
    <row r="75" spans="1:5" x14ac:dyDescent="0.2">
      <c r="A75" t="s">
        <v>13</v>
      </c>
      <c r="B75" t="s">
        <v>5</v>
      </c>
      <c r="C75">
        <v>134</v>
      </c>
      <c r="D75">
        <v>28</v>
      </c>
      <c r="E75">
        <v>1</v>
      </c>
    </row>
    <row r="76" spans="1:5" x14ac:dyDescent="0.2">
      <c r="A76" t="s">
        <v>13</v>
      </c>
      <c r="B76" t="s">
        <v>17</v>
      </c>
      <c r="C76">
        <v>135</v>
      </c>
      <c r="D76">
        <v>27</v>
      </c>
      <c r="E76">
        <v>0</v>
      </c>
    </row>
    <row r="77" spans="1:5" x14ac:dyDescent="0.2">
      <c r="A77" t="s">
        <v>13</v>
      </c>
      <c r="B77" t="s">
        <v>5</v>
      </c>
      <c r="C77">
        <v>136</v>
      </c>
      <c r="D77">
        <v>25</v>
      </c>
      <c r="E77">
        <v>0</v>
      </c>
    </row>
    <row r="78" spans="1:5" x14ac:dyDescent="0.2">
      <c r="A78" s="1" t="s">
        <v>27</v>
      </c>
      <c r="B78" s="1"/>
      <c r="C78" s="1"/>
      <c r="D78" s="1">
        <f>AVERAGE(D73:D77)</f>
        <v>25</v>
      </c>
      <c r="E78" s="1">
        <f t="shared" ref="E78" si="2">AVERAGE(E73:E77)</f>
        <v>0.2</v>
      </c>
    </row>
    <row r="79" spans="1:5" x14ac:dyDescent="0.2">
      <c r="A79" t="s">
        <v>13</v>
      </c>
      <c r="B79" t="s">
        <v>6</v>
      </c>
      <c r="C79">
        <v>102</v>
      </c>
      <c r="D79">
        <v>26</v>
      </c>
      <c r="E79">
        <v>0</v>
      </c>
    </row>
    <row r="80" spans="1:5" x14ac:dyDescent="0.2">
      <c r="A80" t="s">
        <v>13</v>
      </c>
      <c r="B80" t="s">
        <v>10</v>
      </c>
      <c r="C80">
        <v>103</v>
      </c>
      <c r="D80">
        <v>27</v>
      </c>
      <c r="E80">
        <v>0</v>
      </c>
    </row>
    <row r="81" spans="1:5" x14ac:dyDescent="0.2">
      <c r="A81" t="s">
        <v>13</v>
      </c>
      <c r="B81" t="s">
        <v>10</v>
      </c>
      <c r="C81">
        <v>104</v>
      </c>
      <c r="D81">
        <v>24</v>
      </c>
      <c r="E81">
        <v>0</v>
      </c>
    </row>
    <row r="82" spans="1:5" x14ac:dyDescent="0.2">
      <c r="A82" t="s">
        <v>13</v>
      </c>
      <c r="B82" t="s">
        <v>6</v>
      </c>
      <c r="C82">
        <v>105</v>
      </c>
      <c r="D82">
        <v>26</v>
      </c>
      <c r="E82">
        <v>0</v>
      </c>
    </row>
    <row r="83" spans="1:5" x14ac:dyDescent="0.2">
      <c r="A83" t="s">
        <v>13</v>
      </c>
      <c r="B83" t="s">
        <v>10</v>
      </c>
      <c r="C83">
        <v>106</v>
      </c>
      <c r="D83">
        <v>28</v>
      </c>
      <c r="E83">
        <v>1</v>
      </c>
    </row>
    <row r="84" spans="1:5" x14ac:dyDescent="0.2">
      <c r="A84" s="1" t="s">
        <v>27</v>
      </c>
      <c r="B84" s="1"/>
      <c r="C84" s="1"/>
      <c r="D84" s="1">
        <f>AVERAGE(D79:D83)</f>
        <v>26.2</v>
      </c>
      <c r="E84" s="1">
        <f t="shared" ref="E84" si="3">AVERAGE(E79:E83)</f>
        <v>0.2</v>
      </c>
    </row>
    <row r="85" spans="1:5" x14ac:dyDescent="0.2">
      <c r="A85" t="s">
        <v>14</v>
      </c>
      <c r="B85" t="s">
        <v>95</v>
      </c>
      <c r="C85">
        <v>23</v>
      </c>
      <c r="D85">
        <v>24</v>
      </c>
      <c r="E85">
        <v>0</v>
      </c>
    </row>
    <row r="86" spans="1:5" x14ac:dyDescent="0.2">
      <c r="A86" t="s">
        <v>14</v>
      </c>
      <c r="B86" t="s">
        <v>95</v>
      </c>
      <c r="C86">
        <v>24</v>
      </c>
      <c r="D86">
        <v>21</v>
      </c>
      <c r="E86">
        <v>0</v>
      </c>
    </row>
    <row r="87" spans="1:5" x14ac:dyDescent="0.2">
      <c r="A87" t="s">
        <v>14</v>
      </c>
      <c r="B87" t="s">
        <v>95</v>
      </c>
      <c r="C87">
        <v>25</v>
      </c>
      <c r="D87">
        <v>25</v>
      </c>
      <c r="E87">
        <v>0</v>
      </c>
    </row>
    <row r="88" spans="1:5" x14ac:dyDescent="0.2">
      <c r="A88" t="s">
        <v>14</v>
      </c>
      <c r="B88" t="s">
        <v>95</v>
      </c>
      <c r="C88">
        <v>26</v>
      </c>
      <c r="D88">
        <v>23</v>
      </c>
      <c r="E88">
        <v>0</v>
      </c>
    </row>
    <row r="89" spans="1:5" x14ac:dyDescent="0.2">
      <c r="A89" t="s">
        <v>14</v>
      </c>
      <c r="B89" t="s">
        <v>95</v>
      </c>
      <c r="C89">
        <v>27</v>
      </c>
      <c r="D89">
        <v>28</v>
      </c>
      <c r="E89">
        <v>1</v>
      </c>
    </row>
    <row r="90" spans="1:5" x14ac:dyDescent="0.2">
      <c r="A90" t="s">
        <v>16</v>
      </c>
      <c r="B90" t="s">
        <v>96</v>
      </c>
      <c r="C90">
        <v>53</v>
      </c>
      <c r="D90">
        <v>26</v>
      </c>
      <c r="E90">
        <v>0</v>
      </c>
    </row>
    <row r="91" spans="1:5" x14ac:dyDescent="0.2">
      <c r="A91" t="s">
        <v>16</v>
      </c>
      <c r="B91" t="s">
        <v>96</v>
      </c>
      <c r="C91">
        <v>54</v>
      </c>
      <c r="D91">
        <v>26</v>
      </c>
      <c r="E91">
        <v>0</v>
      </c>
    </row>
    <row r="92" spans="1:5" x14ac:dyDescent="0.2">
      <c r="A92" t="s">
        <v>16</v>
      </c>
      <c r="B92" t="s">
        <v>96</v>
      </c>
      <c r="C92">
        <v>55</v>
      </c>
      <c r="D92">
        <v>24</v>
      </c>
      <c r="E92">
        <v>0</v>
      </c>
    </row>
    <row r="93" spans="1:5" x14ac:dyDescent="0.2">
      <c r="A93" t="s">
        <v>16</v>
      </c>
      <c r="B93" t="s">
        <v>96</v>
      </c>
      <c r="C93">
        <v>57</v>
      </c>
      <c r="D93">
        <v>24</v>
      </c>
      <c r="E93">
        <v>0</v>
      </c>
    </row>
    <row r="94" spans="1:5" x14ac:dyDescent="0.2">
      <c r="A94" t="s">
        <v>16</v>
      </c>
      <c r="B94" t="s">
        <v>96</v>
      </c>
      <c r="C94">
        <v>57</v>
      </c>
      <c r="D94">
        <v>28</v>
      </c>
      <c r="E94">
        <v>1</v>
      </c>
    </row>
    <row r="95" spans="1:5" x14ac:dyDescent="0.2">
      <c r="A95" t="s">
        <v>16</v>
      </c>
      <c r="B95" t="s">
        <v>97</v>
      </c>
      <c r="C95">
        <v>63</v>
      </c>
      <c r="D95">
        <v>23</v>
      </c>
      <c r="E95">
        <v>0</v>
      </c>
    </row>
    <row r="96" spans="1:5" x14ac:dyDescent="0.2">
      <c r="A96" t="s">
        <v>16</v>
      </c>
      <c r="B96" t="s">
        <v>97</v>
      </c>
      <c r="C96">
        <v>64</v>
      </c>
      <c r="D96">
        <v>24</v>
      </c>
      <c r="E96">
        <v>0</v>
      </c>
    </row>
    <row r="97" spans="1:5" x14ac:dyDescent="0.2">
      <c r="A97" t="s">
        <v>16</v>
      </c>
      <c r="B97" t="s">
        <v>97</v>
      </c>
      <c r="C97">
        <v>65</v>
      </c>
      <c r="D97">
        <v>26</v>
      </c>
      <c r="E97">
        <v>0</v>
      </c>
    </row>
    <row r="98" spans="1:5" x14ac:dyDescent="0.2">
      <c r="A98" t="s">
        <v>16</v>
      </c>
      <c r="B98" t="s">
        <v>97</v>
      </c>
      <c r="C98">
        <v>66</v>
      </c>
      <c r="D98">
        <v>28</v>
      </c>
      <c r="E98">
        <v>1</v>
      </c>
    </row>
    <row r="99" spans="1:5" x14ac:dyDescent="0.2">
      <c r="A99" t="s">
        <v>16</v>
      </c>
      <c r="B99" t="s">
        <v>97</v>
      </c>
      <c r="C99">
        <v>67</v>
      </c>
      <c r="D99">
        <v>20</v>
      </c>
      <c r="E99">
        <v>0</v>
      </c>
    </row>
    <row r="100" spans="1:5" x14ac:dyDescent="0.2">
      <c r="A100" s="1" t="s">
        <v>27</v>
      </c>
      <c r="B100" s="1"/>
      <c r="C100" s="1"/>
      <c r="D100" s="7">
        <f>AVERAGE(D85:D99)</f>
        <v>24.666666666666668</v>
      </c>
      <c r="E100" s="7">
        <f>AVERAGE(E85:E99)</f>
        <v>0.2</v>
      </c>
    </row>
    <row r="101" spans="1:5" x14ac:dyDescent="0.2">
      <c r="A101" t="s">
        <v>16</v>
      </c>
      <c r="B101" t="s">
        <v>5</v>
      </c>
      <c r="C101">
        <v>58</v>
      </c>
      <c r="D101">
        <v>18</v>
      </c>
      <c r="E101">
        <v>0</v>
      </c>
    </row>
    <row r="102" spans="1:5" x14ac:dyDescent="0.2">
      <c r="A102" t="s">
        <v>16</v>
      </c>
      <c r="B102" t="s">
        <v>11</v>
      </c>
      <c r="C102">
        <v>59</v>
      </c>
      <c r="D102">
        <v>27</v>
      </c>
      <c r="E102">
        <v>0</v>
      </c>
    </row>
    <row r="103" spans="1:5" x14ac:dyDescent="0.2">
      <c r="A103" t="s">
        <v>16</v>
      </c>
      <c r="B103" t="s">
        <v>11</v>
      </c>
      <c r="C103">
        <v>60</v>
      </c>
      <c r="D103">
        <v>28</v>
      </c>
      <c r="E103">
        <v>1</v>
      </c>
    </row>
    <row r="104" spans="1:5" x14ac:dyDescent="0.2">
      <c r="A104" t="s">
        <v>16</v>
      </c>
      <c r="B104" t="s">
        <v>11</v>
      </c>
      <c r="C104">
        <v>61</v>
      </c>
      <c r="D104">
        <v>27</v>
      </c>
      <c r="E104">
        <v>0</v>
      </c>
    </row>
    <row r="105" spans="1:5" x14ac:dyDescent="0.2">
      <c r="A105" t="s">
        <v>16</v>
      </c>
      <c r="B105" t="s">
        <v>5</v>
      </c>
      <c r="C105">
        <v>62</v>
      </c>
      <c r="D105">
        <v>28</v>
      </c>
      <c r="E105">
        <v>1</v>
      </c>
    </row>
    <row r="106" spans="1:5" x14ac:dyDescent="0.2">
      <c r="A106" s="1" t="s">
        <v>27</v>
      </c>
      <c r="B106" s="1"/>
      <c r="C106" s="1"/>
      <c r="D106" s="1">
        <f>AVERAGE(D101:D105)</f>
        <v>25.6</v>
      </c>
      <c r="E106" s="1">
        <f t="shared" ref="E106" si="4">AVERAGE(E101:E105)</f>
        <v>0.4</v>
      </c>
    </row>
    <row r="107" spans="1:5" x14ac:dyDescent="0.2">
      <c r="A107" t="s">
        <v>16</v>
      </c>
      <c r="B107" t="s">
        <v>6</v>
      </c>
      <c r="C107">
        <v>28</v>
      </c>
      <c r="D107">
        <v>27</v>
      </c>
      <c r="E107">
        <v>0</v>
      </c>
    </row>
    <row r="108" spans="1:5" x14ac:dyDescent="0.2">
      <c r="A108" t="s">
        <v>16</v>
      </c>
      <c r="B108" t="s">
        <v>6</v>
      </c>
      <c r="C108">
        <v>29</v>
      </c>
      <c r="D108">
        <v>25</v>
      </c>
      <c r="E108">
        <v>0</v>
      </c>
    </row>
    <row r="109" spans="1:5" x14ac:dyDescent="0.2">
      <c r="A109" t="s">
        <v>16</v>
      </c>
      <c r="B109" t="s">
        <v>6</v>
      </c>
      <c r="C109">
        <v>30</v>
      </c>
      <c r="D109">
        <v>23</v>
      </c>
      <c r="E109">
        <v>0</v>
      </c>
    </row>
    <row r="110" spans="1:5" x14ac:dyDescent="0.2">
      <c r="A110" t="s">
        <v>16</v>
      </c>
      <c r="B110" t="s">
        <v>6</v>
      </c>
      <c r="C110">
        <v>31</v>
      </c>
      <c r="D110">
        <v>23</v>
      </c>
      <c r="E110">
        <v>0</v>
      </c>
    </row>
    <row r="111" spans="1:5" x14ac:dyDescent="0.2">
      <c r="A111" t="s">
        <v>16</v>
      </c>
      <c r="B111" t="s">
        <v>6</v>
      </c>
      <c r="C111">
        <v>32</v>
      </c>
      <c r="D111">
        <v>26</v>
      </c>
      <c r="E111">
        <v>0</v>
      </c>
    </row>
    <row r="112" spans="1:5" x14ac:dyDescent="0.2">
      <c r="A112" s="1" t="s">
        <v>27</v>
      </c>
      <c r="B112" s="1"/>
      <c r="C112" s="1"/>
      <c r="D112" s="1">
        <f>AVERAGE(D107:D111)</f>
        <v>24.8</v>
      </c>
      <c r="E112" s="1">
        <f t="shared" ref="E112" si="5">AVERAGE(E107:E111)</f>
        <v>0</v>
      </c>
    </row>
  </sheetData>
  <pageMargins left="0.75" right="0.75" top="1" bottom="1" header="0.5" footer="0.5"/>
  <pageSetup orientation="portrait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workbookViewId="0">
      <selection activeCell="B6" sqref="B6"/>
    </sheetView>
  </sheetViews>
  <sheetFormatPr baseColWidth="10" defaultColWidth="8.83203125" defaultRowHeight="16" x14ac:dyDescent="0.2"/>
  <cols>
    <col min="2" max="2" width="22.5" style="4" bestFit="1" customWidth="1"/>
    <col min="3" max="3" width="24.33203125" bestFit="1" customWidth="1"/>
    <col min="4" max="4" width="22.1640625" bestFit="1" customWidth="1"/>
    <col min="5" max="5" width="17.6640625" style="4" bestFit="1" customWidth="1"/>
    <col min="6" max="6" width="20" style="4" bestFit="1" customWidth="1"/>
    <col min="7" max="7" width="16" style="4" bestFit="1" customWidth="1"/>
    <col min="8" max="8" width="14.83203125" style="4" bestFit="1" customWidth="1"/>
    <col min="9" max="9" width="17" style="4" bestFit="1" customWidth="1"/>
    <col min="10" max="10" width="19.33203125" style="4" bestFit="1" customWidth="1"/>
    <col min="11" max="11" width="20.5" style="4" bestFit="1" customWidth="1"/>
    <col min="12" max="12" width="21.6640625" style="4" bestFit="1" customWidth="1"/>
    <col min="13" max="13" width="19.83203125" bestFit="1" customWidth="1"/>
    <col min="14" max="14" width="22" bestFit="1" customWidth="1"/>
    <col min="15" max="15" width="19.83203125" bestFit="1" customWidth="1"/>
    <col min="16" max="16" width="18" bestFit="1" customWidth="1"/>
    <col min="17" max="17" width="20.33203125" bestFit="1" customWidth="1"/>
    <col min="18" max="18" width="18" bestFit="1" customWidth="1"/>
  </cols>
  <sheetData>
    <row r="1" spans="1:18" x14ac:dyDescent="0.2">
      <c r="A1" t="s">
        <v>100</v>
      </c>
      <c r="B1" s="4" t="s">
        <v>101</v>
      </c>
      <c r="C1" t="s">
        <v>102</v>
      </c>
      <c r="D1" t="s">
        <v>103</v>
      </c>
      <c r="E1" s="4" t="s">
        <v>104</v>
      </c>
      <c r="F1" s="4" t="s">
        <v>105</v>
      </c>
      <c r="G1" s="4" t="s">
        <v>106</v>
      </c>
      <c r="H1" s="4" t="s">
        <v>107</v>
      </c>
      <c r="I1" s="4" t="s">
        <v>108</v>
      </c>
      <c r="J1" s="4" t="s">
        <v>109</v>
      </c>
      <c r="K1" s="4" t="s">
        <v>110</v>
      </c>
      <c r="L1" s="4" t="s">
        <v>111</v>
      </c>
      <c r="M1" t="s">
        <v>112</v>
      </c>
      <c r="N1" t="s">
        <v>113</v>
      </c>
      <c r="O1" t="s">
        <v>114</v>
      </c>
      <c r="P1" t="s">
        <v>115</v>
      </c>
      <c r="Q1" t="s">
        <v>116</v>
      </c>
      <c r="R1" t="s">
        <v>117</v>
      </c>
    </row>
    <row r="2" spans="1:18" x14ac:dyDescent="0.2">
      <c r="A2" s="10" t="s">
        <v>3</v>
      </c>
      <c r="B2" s="6">
        <v>0.33</v>
      </c>
      <c r="C2" s="2">
        <v>0</v>
      </c>
      <c r="D2" s="2">
        <v>0</v>
      </c>
      <c r="E2" s="6">
        <v>2.29</v>
      </c>
      <c r="F2" s="6">
        <v>2.8</v>
      </c>
      <c r="G2" s="6">
        <v>5.67</v>
      </c>
      <c r="H2" s="6">
        <v>24.43</v>
      </c>
      <c r="I2" s="6">
        <v>21.8</v>
      </c>
      <c r="J2" s="6">
        <v>24</v>
      </c>
      <c r="K2" s="6">
        <v>0.7</v>
      </c>
      <c r="L2" s="6">
        <v>0.62</v>
      </c>
      <c r="M2" s="11"/>
      <c r="N2" s="11"/>
      <c r="O2" s="11"/>
      <c r="P2" s="2">
        <v>0.57999999999999996</v>
      </c>
      <c r="Q2" s="2">
        <v>0.2</v>
      </c>
      <c r="R2" s="2">
        <v>0.8</v>
      </c>
    </row>
    <row r="3" spans="1:18" x14ac:dyDescent="0.2">
      <c r="A3" s="10" t="s">
        <v>23</v>
      </c>
      <c r="B3" s="6">
        <v>0.67</v>
      </c>
      <c r="C3" s="2">
        <v>0.8</v>
      </c>
      <c r="D3" s="2">
        <v>0.6</v>
      </c>
      <c r="E3" s="6">
        <v>0.89</v>
      </c>
      <c r="F3" s="6">
        <v>1.5</v>
      </c>
      <c r="G3" s="6">
        <v>2.75</v>
      </c>
      <c r="H3" s="6">
        <v>20.56</v>
      </c>
      <c r="I3" s="6">
        <v>21.75</v>
      </c>
      <c r="J3" s="6">
        <v>26.25</v>
      </c>
      <c r="K3" s="6">
        <v>0.67</v>
      </c>
      <c r="L3" s="6">
        <v>0.51</v>
      </c>
      <c r="M3" s="11"/>
      <c r="N3" s="11"/>
      <c r="O3" s="11"/>
      <c r="P3" s="11"/>
      <c r="Q3" s="11"/>
      <c r="R3" s="11"/>
    </row>
    <row r="4" spans="1:18" x14ac:dyDescent="0.2">
      <c r="A4" s="10" t="s">
        <v>18</v>
      </c>
      <c r="B4" s="6">
        <v>0.69</v>
      </c>
      <c r="C4" s="2">
        <v>0.6</v>
      </c>
      <c r="D4" s="2">
        <v>0.2</v>
      </c>
      <c r="E4" s="6">
        <v>0.85</v>
      </c>
      <c r="F4" s="6">
        <v>0.6</v>
      </c>
      <c r="G4" s="6">
        <v>1.5</v>
      </c>
      <c r="H4" s="6">
        <v>15.62</v>
      </c>
      <c r="I4" s="6">
        <v>12.4</v>
      </c>
      <c r="J4" s="6">
        <v>13</v>
      </c>
      <c r="K4" s="6">
        <v>0.45</v>
      </c>
      <c r="L4" s="6">
        <v>0.27</v>
      </c>
      <c r="M4" s="2">
        <v>0.43</v>
      </c>
      <c r="N4" s="2">
        <v>0.4</v>
      </c>
      <c r="O4" s="2">
        <v>0.6</v>
      </c>
      <c r="P4" s="2">
        <v>1</v>
      </c>
      <c r="Q4" s="2">
        <v>1</v>
      </c>
      <c r="R4" s="2">
        <v>1</v>
      </c>
    </row>
    <row r="5" spans="1:18" x14ac:dyDescent="0.2">
      <c r="A5" s="10" t="s">
        <v>20</v>
      </c>
      <c r="B5" s="6">
        <v>0.62</v>
      </c>
      <c r="C5" s="2">
        <v>0.6</v>
      </c>
      <c r="D5" s="2">
        <v>0.2</v>
      </c>
      <c r="E5" s="6">
        <v>3.09</v>
      </c>
      <c r="F5" s="6">
        <v>3</v>
      </c>
      <c r="G5" s="6">
        <v>7.4</v>
      </c>
      <c r="H5" s="6">
        <v>16.27</v>
      </c>
      <c r="I5" s="6">
        <v>20.75</v>
      </c>
      <c r="J5" s="6">
        <v>15.4</v>
      </c>
      <c r="K5" s="6">
        <v>0.49</v>
      </c>
      <c r="L5" s="6">
        <v>0.45</v>
      </c>
      <c r="M5" s="2">
        <v>0.2</v>
      </c>
      <c r="N5" s="2">
        <v>0.2</v>
      </c>
      <c r="O5" s="2">
        <v>0</v>
      </c>
      <c r="P5" s="2">
        <v>1</v>
      </c>
      <c r="Q5" s="2">
        <v>1</v>
      </c>
      <c r="R5" s="2">
        <v>0.8</v>
      </c>
    </row>
    <row r="6" spans="1:18" x14ac:dyDescent="0.2">
      <c r="A6" s="10" t="s">
        <v>13</v>
      </c>
      <c r="B6" s="6">
        <v>0.62</v>
      </c>
      <c r="C6" s="2">
        <v>0.2</v>
      </c>
      <c r="D6" s="2">
        <v>0.4</v>
      </c>
      <c r="E6" s="6">
        <v>1.08</v>
      </c>
      <c r="F6" s="6">
        <v>0.6</v>
      </c>
      <c r="G6" s="6">
        <v>1.8</v>
      </c>
      <c r="H6" s="6">
        <v>18.670000000000002</v>
      </c>
      <c r="I6" s="6">
        <v>13.2</v>
      </c>
      <c r="J6" s="6">
        <v>18.399999999999999</v>
      </c>
      <c r="K6" s="6">
        <v>0.45</v>
      </c>
      <c r="L6" s="6">
        <v>0.35</v>
      </c>
      <c r="M6" s="2">
        <v>0.27</v>
      </c>
      <c r="N6" s="2">
        <v>0.2</v>
      </c>
      <c r="O6" s="2">
        <v>0.2</v>
      </c>
      <c r="P6" s="2">
        <v>1</v>
      </c>
      <c r="Q6" s="2">
        <v>1</v>
      </c>
      <c r="R6" s="2">
        <v>0.8</v>
      </c>
    </row>
    <row r="7" spans="1:18" x14ac:dyDescent="0.2">
      <c r="A7" s="10" t="s">
        <v>16</v>
      </c>
      <c r="B7" s="6">
        <v>0.5</v>
      </c>
      <c r="C7" s="2">
        <v>0.4</v>
      </c>
      <c r="D7" s="2">
        <v>0</v>
      </c>
      <c r="E7" s="6">
        <v>0.64</v>
      </c>
      <c r="F7" s="6">
        <v>1</v>
      </c>
      <c r="G7" s="6">
        <v>0.6</v>
      </c>
      <c r="H7" s="6">
        <v>30.09</v>
      </c>
      <c r="I7" s="6">
        <v>20.8</v>
      </c>
      <c r="J7" s="6">
        <v>28.2</v>
      </c>
      <c r="K7" s="6">
        <v>0.72</v>
      </c>
      <c r="L7" s="6">
        <v>0.52</v>
      </c>
      <c r="M7" s="2">
        <v>0.2</v>
      </c>
      <c r="N7" s="2">
        <v>0.4</v>
      </c>
      <c r="O7" s="2">
        <v>0</v>
      </c>
      <c r="P7" s="2">
        <v>1</v>
      </c>
      <c r="Q7" s="2">
        <v>1</v>
      </c>
      <c r="R7" s="2">
        <v>1</v>
      </c>
    </row>
    <row r="8" spans="1:18" x14ac:dyDescent="0.2">
      <c r="B8" s="6"/>
      <c r="C8" s="2"/>
      <c r="D8" s="2"/>
    </row>
    <row r="9" spans="1:18" x14ac:dyDescent="0.2">
      <c r="B9" s="6"/>
      <c r="C9" s="6"/>
      <c r="D9" s="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workbookViewId="0">
      <selection activeCell="M6" sqref="M6"/>
    </sheetView>
  </sheetViews>
  <sheetFormatPr baseColWidth="10" defaultRowHeight="16" x14ac:dyDescent="0.2"/>
  <cols>
    <col min="4" max="4" width="10.83203125" style="4"/>
  </cols>
  <sheetData>
    <row r="1" spans="1:13" x14ac:dyDescent="0.2">
      <c r="B1" s="8" t="s">
        <v>34</v>
      </c>
      <c r="C1" s="8"/>
      <c r="D1" s="8"/>
      <c r="E1" s="8" t="s">
        <v>32</v>
      </c>
      <c r="F1" s="8"/>
      <c r="G1" s="8"/>
      <c r="H1" s="9" t="s">
        <v>33</v>
      </c>
      <c r="I1" s="9"/>
      <c r="J1" s="9"/>
      <c r="K1" s="9" t="s">
        <v>35</v>
      </c>
      <c r="L1" s="9"/>
      <c r="M1" s="9"/>
    </row>
    <row r="2" spans="1:13" x14ac:dyDescent="0.2">
      <c r="B2" t="s">
        <v>91</v>
      </c>
      <c r="C2" t="s">
        <v>90</v>
      </c>
      <c r="D2" t="s">
        <v>36</v>
      </c>
      <c r="E2" t="s">
        <v>91</v>
      </c>
      <c r="F2" t="s">
        <v>90</v>
      </c>
      <c r="G2" s="5" t="s">
        <v>36</v>
      </c>
      <c r="H2" t="s">
        <v>91</v>
      </c>
      <c r="I2" t="s">
        <v>90</v>
      </c>
      <c r="J2" s="5" t="s">
        <v>36</v>
      </c>
      <c r="K2" t="s">
        <v>91</v>
      </c>
      <c r="L2" t="s">
        <v>90</v>
      </c>
      <c r="M2" s="5" t="s">
        <v>36</v>
      </c>
    </row>
    <row r="3" spans="1:13" x14ac:dyDescent="0.2">
      <c r="A3" t="s">
        <v>37</v>
      </c>
      <c r="B3">
        <f>SUM(E3,H3)</f>
        <v>26</v>
      </c>
      <c r="C3">
        <f>SUM(F3,I3)</f>
        <v>21</v>
      </c>
      <c r="D3">
        <f>CORREL(B3:B212,C3:C212)</f>
        <v>0.63593198558290254</v>
      </c>
      <c r="E3">
        <v>18</v>
      </c>
      <c r="F3">
        <v>17</v>
      </c>
      <c r="G3">
        <f>CORREL(E3:E56,F3:F56)</f>
        <v>0.65332028096699124</v>
      </c>
      <c r="H3">
        <v>8</v>
      </c>
      <c r="I3">
        <v>4</v>
      </c>
      <c r="J3">
        <f>CORREL(H3:H56,I3:I56)</f>
        <v>0.72372665804448288</v>
      </c>
      <c r="K3">
        <f>[1]Anthony!T3+[1]Anthony!Y3</f>
        <v>0</v>
      </c>
      <c r="L3">
        <f>'[1]Ellen''s Set up Like Anthony''s'!AE4+'[1]Ellen''s Set up Like Anthony''s'!AJ4</f>
        <v>0</v>
      </c>
      <c r="M3">
        <f>CORREL(K3:K56,L3:L56)</f>
        <v>0.71884530935649305</v>
      </c>
    </row>
    <row r="4" spans="1:13" x14ac:dyDescent="0.2">
      <c r="A4" t="s">
        <v>38</v>
      </c>
      <c r="B4">
        <f t="shared" ref="B4:C51" si="0">SUM(E4,H4)</f>
        <v>17</v>
      </c>
      <c r="C4">
        <f t="shared" si="0"/>
        <v>23</v>
      </c>
      <c r="D4"/>
      <c r="E4">
        <v>11</v>
      </c>
      <c r="F4">
        <v>18</v>
      </c>
      <c r="H4">
        <v>6</v>
      </c>
      <c r="I4">
        <v>5</v>
      </c>
      <c r="L4">
        <f>'[1]Ellen''s Set up Like Anthony''s'!AE5+'[1]Ellen''s Set up Like Anthony''s'!AJ5</f>
        <v>1</v>
      </c>
    </row>
    <row r="5" spans="1:13" x14ac:dyDescent="0.2">
      <c r="A5" t="s">
        <v>39</v>
      </c>
      <c r="B5">
        <f t="shared" si="0"/>
        <v>26</v>
      </c>
      <c r="C5">
        <f t="shared" si="0"/>
        <v>25</v>
      </c>
      <c r="D5"/>
      <c r="E5">
        <v>20</v>
      </c>
      <c r="F5">
        <v>18</v>
      </c>
      <c r="H5">
        <v>6</v>
      </c>
      <c r="I5">
        <v>7</v>
      </c>
      <c r="K5">
        <f>[1]Anthony!T5+[1]Anthony!Y5</f>
        <v>0</v>
      </c>
      <c r="L5">
        <f>'[1]Ellen''s Set up Like Anthony''s'!AE6+'[1]Ellen''s Set up Like Anthony''s'!AJ6</f>
        <v>0</v>
      </c>
    </row>
    <row r="6" spans="1:13" x14ac:dyDescent="0.2">
      <c r="A6" t="s">
        <v>40</v>
      </c>
      <c r="B6">
        <f t="shared" si="0"/>
        <v>36</v>
      </c>
      <c r="C6">
        <f t="shared" si="0"/>
        <v>24</v>
      </c>
      <c r="D6"/>
      <c r="E6">
        <v>25</v>
      </c>
      <c r="F6">
        <v>20</v>
      </c>
      <c r="H6">
        <v>11</v>
      </c>
      <c r="I6">
        <v>4</v>
      </c>
      <c r="K6">
        <f>[1]Anthony!T6+[1]Anthony!Y6</f>
        <v>0</v>
      </c>
      <c r="L6">
        <f>'[1]Ellen''s Set up Like Anthony''s'!AE7+'[1]Ellen''s Set up Like Anthony''s'!AJ7</f>
        <v>0</v>
      </c>
    </row>
    <row r="7" spans="1:13" x14ac:dyDescent="0.2">
      <c r="A7" t="s">
        <v>41</v>
      </c>
      <c r="B7">
        <f t="shared" si="0"/>
        <v>30</v>
      </c>
      <c r="C7">
        <f t="shared" si="0"/>
        <v>32</v>
      </c>
      <c r="D7"/>
      <c r="E7">
        <v>27</v>
      </c>
      <c r="F7">
        <v>29</v>
      </c>
      <c r="H7">
        <v>3</v>
      </c>
      <c r="I7">
        <v>3</v>
      </c>
      <c r="K7">
        <f>[1]Anthony!T7+[1]Anthony!Y7</f>
        <v>1</v>
      </c>
      <c r="L7">
        <f>'[1]Ellen''s Set up Like Anthony''s'!AE8+'[1]Ellen''s Set up Like Anthony''s'!AJ8</f>
        <v>1</v>
      </c>
    </row>
    <row r="8" spans="1:13" x14ac:dyDescent="0.2">
      <c r="A8" t="s">
        <v>42</v>
      </c>
      <c r="B8">
        <f t="shared" si="0"/>
        <v>30</v>
      </c>
      <c r="C8">
        <f t="shared" si="0"/>
        <v>28</v>
      </c>
      <c r="D8"/>
      <c r="E8">
        <v>24</v>
      </c>
      <c r="F8">
        <v>23</v>
      </c>
      <c r="H8">
        <v>6</v>
      </c>
      <c r="I8">
        <v>5</v>
      </c>
      <c r="K8">
        <f>[1]Anthony!T8+[1]Anthony!Y8</f>
        <v>0</v>
      </c>
      <c r="L8">
        <f>'[1]Ellen''s Set up Like Anthony''s'!AE9+'[1]Ellen''s Set up Like Anthony''s'!AJ9</f>
        <v>0</v>
      </c>
    </row>
    <row r="9" spans="1:13" x14ac:dyDescent="0.2">
      <c r="A9" t="s">
        <v>43</v>
      </c>
      <c r="B9">
        <f t="shared" si="0"/>
        <v>25</v>
      </c>
      <c r="C9">
        <f t="shared" si="0"/>
        <v>23</v>
      </c>
      <c r="D9"/>
      <c r="E9">
        <v>22</v>
      </c>
      <c r="F9">
        <v>21</v>
      </c>
      <c r="H9">
        <v>3</v>
      </c>
      <c r="I9">
        <v>2</v>
      </c>
      <c r="K9">
        <f>[1]Anthony!T9+[1]Anthony!Y9</f>
        <v>2</v>
      </c>
      <c r="L9">
        <f>'[1]Ellen''s Set up Like Anthony''s'!AE10+'[1]Ellen''s Set up Like Anthony''s'!AJ10</f>
        <v>2</v>
      </c>
    </row>
    <row r="10" spans="1:13" x14ac:dyDescent="0.2">
      <c r="A10" t="s">
        <v>44</v>
      </c>
      <c r="B10">
        <f t="shared" si="0"/>
        <v>15</v>
      </c>
      <c r="C10">
        <f t="shared" si="0"/>
        <v>13</v>
      </c>
      <c r="D10"/>
      <c r="E10">
        <v>7</v>
      </c>
      <c r="F10">
        <v>8</v>
      </c>
      <c r="H10">
        <v>8</v>
      </c>
      <c r="I10">
        <v>5</v>
      </c>
      <c r="K10">
        <f>[1]Anthony!T10+[1]Anthony!Y10</f>
        <v>0</v>
      </c>
      <c r="L10">
        <f>'[1]Ellen''s Set up Like Anthony''s'!AE11+'[1]Ellen''s Set up Like Anthony''s'!AJ11</f>
        <v>0</v>
      </c>
    </row>
    <row r="11" spans="1:13" x14ac:dyDescent="0.2">
      <c r="A11" t="s">
        <v>45</v>
      </c>
      <c r="B11">
        <f t="shared" si="0"/>
        <v>33</v>
      </c>
      <c r="C11">
        <f t="shared" si="0"/>
        <v>31</v>
      </c>
      <c r="D11"/>
      <c r="E11">
        <v>21</v>
      </c>
      <c r="F11">
        <v>20</v>
      </c>
      <c r="H11">
        <v>12</v>
      </c>
      <c r="I11">
        <v>11</v>
      </c>
      <c r="K11">
        <f>[1]Anthony!T11+[1]Anthony!Y11</f>
        <v>3</v>
      </c>
      <c r="L11">
        <f>'[1]Ellen''s Set up Like Anthony''s'!AE12+'[1]Ellen''s Set up Like Anthony''s'!AJ12</f>
        <v>1</v>
      </c>
    </row>
    <row r="12" spans="1:13" x14ac:dyDescent="0.2">
      <c r="A12" t="s">
        <v>46</v>
      </c>
      <c r="B12">
        <f t="shared" si="0"/>
        <v>34</v>
      </c>
      <c r="C12">
        <f t="shared" si="0"/>
        <v>26</v>
      </c>
      <c r="D12"/>
      <c r="E12">
        <v>22</v>
      </c>
      <c r="F12">
        <v>15</v>
      </c>
      <c r="H12">
        <v>12</v>
      </c>
      <c r="I12">
        <v>11</v>
      </c>
      <c r="K12">
        <f>[1]Anthony!T13+[1]Anthony!Y13</f>
        <v>0</v>
      </c>
      <c r="L12">
        <f>'[1]Ellen''s Set up Like Anthony''s'!AE14+'[1]Ellen''s Set up Like Anthony''s'!AJ14</f>
        <v>0</v>
      </c>
    </row>
    <row r="13" spans="1:13" x14ac:dyDescent="0.2">
      <c r="A13" t="s">
        <v>47</v>
      </c>
      <c r="B13">
        <f t="shared" si="0"/>
        <v>28</v>
      </c>
      <c r="C13">
        <f t="shared" si="0"/>
        <v>24</v>
      </c>
      <c r="D13"/>
      <c r="E13">
        <v>25</v>
      </c>
      <c r="F13">
        <v>21</v>
      </c>
      <c r="H13">
        <v>3</v>
      </c>
      <c r="I13">
        <v>3</v>
      </c>
      <c r="K13">
        <f>[1]Anthony!T14+[1]Anthony!Y14</f>
        <v>0</v>
      </c>
      <c r="L13">
        <f>'[1]Ellen''s Set up Like Anthony''s'!AE15+'[1]Ellen''s Set up Like Anthony''s'!AJ15</f>
        <v>0</v>
      </c>
    </row>
    <row r="14" spans="1:13" x14ac:dyDescent="0.2">
      <c r="A14" t="s">
        <v>48</v>
      </c>
      <c r="B14">
        <f t="shared" si="0"/>
        <v>24</v>
      </c>
      <c r="C14">
        <f t="shared" si="0"/>
        <v>22</v>
      </c>
      <c r="D14"/>
      <c r="E14">
        <v>18</v>
      </c>
      <c r="F14">
        <v>17</v>
      </c>
      <c r="H14">
        <v>6</v>
      </c>
      <c r="I14">
        <v>5</v>
      </c>
      <c r="K14">
        <f>[1]Anthony!T15+[1]Anthony!Y15</f>
        <v>1</v>
      </c>
      <c r="L14">
        <f>'[1]Ellen''s Set up Like Anthony''s'!AE16+'[1]Ellen''s Set up Like Anthony''s'!AJ16</f>
        <v>0</v>
      </c>
    </row>
    <row r="15" spans="1:13" x14ac:dyDescent="0.2">
      <c r="A15" t="s">
        <v>49</v>
      </c>
      <c r="B15">
        <f t="shared" si="0"/>
        <v>30</v>
      </c>
      <c r="C15">
        <f t="shared" si="0"/>
        <v>22</v>
      </c>
      <c r="D15"/>
      <c r="E15">
        <v>28</v>
      </c>
      <c r="F15">
        <v>20</v>
      </c>
      <c r="H15">
        <v>2</v>
      </c>
      <c r="I15">
        <v>2</v>
      </c>
      <c r="K15">
        <f>[1]Anthony!T16+[1]Anthony!Y16</f>
        <v>0</v>
      </c>
      <c r="L15">
        <f>'[1]Ellen''s Set up Like Anthony''s'!AE17+'[1]Ellen''s Set up Like Anthony''s'!AJ17</f>
        <v>0</v>
      </c>
    </row>
    <row r="16" spans="1:13" x14ac:dyDescent="0.2">
      <c r="A16" t="s">
        <v>50</v>
      </c>
      <c r="B16">
        <f t="shared" si="0"/>
        <v>35</v>
      </c>
      <c r="C16">
        <f t="shared" si="0"/>
        <v>22</v>
      </c>
      <c r="D16"/>
      <c r="E16">
        <v>33</v>
      </c>
      <c r="F16">
        <v>20</v>
      </c>
      <c r="H16">
        <v>2</v>
      </c>
      <c r="I16">
        <v>2</v>
      </c>
      <c r="K16">
        <f>[1]Anthony!T18+[1]Anthony!Y18</f>
        <v>3</v>
      </c>
      <c r="L16">
        <f>'[1]Ellen''s Set up Like Anthony''s'!AE19+'[1]Ellen''s Set up Like Anthony''s'!AJ19</f>
        <v>3</v>
      </c>
    </row>
    <row r="17" spans="1:12" x14ac:dyDescent="0.2">
      <c r="A17" t="s">
        <v>51</v>
      </c>
      <c r="B17">
        <f t="shared" si="0"/>
        <v>21</v>
      </c>
      <c r="C17">
        <f t="shared" si="0"/>
        <v>15</v>
      </c>
      <c r="D17"/>
      <c r="E17">
        <v>17</v>
      </c>
      <c r="F17">
        <v>14</v>
      </c>
      <c r="H17">
        <v>4</v>
      </c>
      <c r="I17">
        <v>1</v>
      </c>
      <c r="K17">
        <f>[1]Anthony!T19+[1]Anthony!Y19</f>
        <v>1</v>
      </c>
      <c r="L17">
        <f>'[1]Ellen''s Set up Like Anthony''s'!AE20+'[1]Ellen''s Set up Like Anthony''s'!AJ20</f>
        <v>0</v>
      </c>
    </row>
    <row r="18" spans="1:12" x14ac:dyDescent="0.2">
      <c r="A18" t="s">
        <v>52</v>
      </c>
      <c r="B18">
        <f t="shared" si="0"/>
        <v>28</v>
      </c>
      <c r="C18">
        <f t="shared" si="0"/>
        <v>22</v>
      </c>
      <c r="D18"/>
      <c r="E18">
        <v>24</v>
      </c>
      <c r="F18">
        <v>19</v>
      </c>
      <c r="H18">
        <v>4</v>
      </c>
      <c r="I18">
        <v>3</v>
      </c>
      <c r="K18">
        <f>[1]Anthony!T20+[1]Anthony!Y20</f>
        <v>0</v>
      </c>
      <c r="L18">
        <f>'[1]Ellen''s Set up Like Anthony''s'!AE21+'[1]Ellen''s Set up Like Anthony''s'!AJ21</f>
        <v>0</v>
      </c>
    </row>
    <row r="19" spans="1:12" x14ac:dyDescent="0.2">
      <c r="A19" t="s">
        <v>24</v>
      </c>
      <c r="B19">
        <f t="shared" si="0"/>
        <v>24</v>
      </c>
      <c r="C19">
        <f t="shared" si="0"/>
        <v>17</v>
      </c>
      <c r="D19"/>
      <c r="E19">
        <v>21</v>
      </c>
      <c r="F19">
        <v>14</v>
      </c>
      <c r="H19">
        <v>3</v>
      </c>
      <c r="I19">
        <v>3</v>
      </c>
      <c r="K19">
        <f>[1]Anthony!T21+[1]Anthony!Y21</f>
        <v>1</v>
      </c>
      <c r="L19">
        <f>'[1]Ellen''s Set up Like Anthony''s'!AE22+'[1]Ellen''s Set up Like Anthony''s'!AJ22</f>
        <v>1</v>
      </c>
    </row>
    <row r="20" spans="1:12" x14ac:dyDescent="0.2">
      <c r="A20" t="s">
        <v>53</v>
      </c>
      <c r="B20">
        <f t="shared" si="0"/>
        <v>46</v>
      </c>
      <c r="C20">
        <f t="shared" si="0"/>
        <v>31</v>
      </c>
      <c r="D20"/>
      <c r="E20">
        <v>41</v>
      </c>
      <c r="F20">
        <v>29</v>
      </c>
      <c r="H20">
        <v>5</v>
      </c>
      <c r="I20">
        <v>2</v>
      </c>
      <c r="K20">
        <f>[1]Anthony!T22+[1]Anthony!Y22</f>
        <v>0</v>
      </c>
      <c r="L20">
        <f>'[1]Ellen''s Set up Like Anthony''s'!AE23+'[1]Ellen''s Set up Like Anthony''s'!AJ23</f>
        <v>1</v>
      </c>
    </row>
    <row r="21" spans="1:12" x14ac:dyDescent="0.2">
      <c r="A21" t="s">
        <v>54</v>
      </c>
      <c r="B21">
        <f t="shared" si="0"/>
        <v>49</v>
      </c>
      <c r="C21">
        <f t="shared" si="0"/>
        <v>24</v>
      </c>
      <c r="D21"/>
      <c r="E21">
        <v>41</v>
      </c>
      <c r="F21">
        <v>21</v>
      </c>
      <c r="H21">
        <v>8</v>
      </c>
      <c r="I21">
        <v>3</v>
      </c>
      <c r="K21">
        <f>[1]Anthony!T24+[1]Anthony!Y24</f>
        <v>1</v>
      </c>
      <c r="L21">
        <f>'[1]Ellen''s Set up Like Anthony''s'!AE25+'[1]Ellen''s Set up Like Anthony''s'!AJ25</f>
        <v>1</v>
      </c>
    </row>
    <row r="22" spans="1:12" x14ac:dyDescent="0.2">
      <c r="A22" t="s">
        <v>55</v>
      </c>
      <c r="B22">
        <f t="shared" si="0"/>
        <v>33</v>
      </c>
      <c r="C22">
        <f t="shared" si="0"/>
        <v>20</v>
      </c>
      <c r="D22"/>
      <c r="E22">
        <v>30</v>
      </c>
      <c r="F22">
        <v>19</v>
      </c>
      <c r="H22">
        <v>3</v>
      </c>
      <c r="I22">
        <v>1</v>
      </c>
      <c r="K22">
        <f>[1]Anthony!T25+[1]Anthony!Y25</f>
        <v>0</v>
      </c>
      <c r="L22">
        <f>'[1]Ellen''s Set up Like Anthony''s'!AE26+'[1]Ellen''s Set up Like Anthony''s'!AJ26</f>
        <v>0</v>
      </c>
    </row>
    <row r="23" spans="1:12" x14ac:dyDescent="0.2">
      <c r="A23" t="s">
        <v>56</v>
      </c>
      <c r="B23">
        <f t="shared" si="0"/>
        <v>37</v>
      </c>
      <c r="C23">
        <f t="shared" si="0"/>
        <v>26</v>
      </c>
      <c r="D23"/>
      <c r="E23">
        <v>34</v>
      </c>
      <c r="F23">
        <v>24</v>
      </c>
      <c r="H23">
        <v>3</v>
      </c>
      <c r="I23">
        <v>2</v>
      </c>
      <c r="K23">
        <f>[1]Anthony!T27+[1]Anthony!Y27</f>
        <v>1</v>
      </c>
      <c r="L23">
        <f>'[1]Ellen''s Set up Like Anthony''s'!AE28+'[1]Ellen''s Set up Like Anthony''s'!AJ28</f>
        <v>1</v>
      </c>
    </row>
    <row r="24" spans="1:12" x14ac:dyDescent="0.2">
      <c r="A24" t="s">
        <v>57</v>
      </c>
      <c r="B24">
        <f t="shared" si="0"/>
        <v>38</v>
      </c>
      <c r="C24">
        <f t="shared" si="0"/>
        <v>20</v>
      </c>
      <c r="D24"/>
      <c r="E24">
        <v>35</v>
      </c>
      <c r="F24" s="4">
        <v>18</v>
      </c>
      <c r="H24">
        <v>3</v>
      </c>
      <c r="I24" s="4">
        <v>2</v>
      </c>
      <c r="K24">
        <f>[1]Anthony!T28+[1]Anthony!Y28</f>
        <v>1</v>
      </c>
      <c r="L24">
        <f>'[1]Ellen''s Set up Like Anthony''s'!AE29+'[1]Ellen''s Set up Like Anthony''s'!AJ29</f>
        <v>0</v>
      </c>
    </row>
    <row r="25" spans="1:12" x14ac:dyDescent="0.2">
      <c r="A25" t="s">
        <v>58</v>
      </c>
      <c r="B25">
        <f t="shared" si="0"/>
        <v>44</v>
      </c>
      <c r="C25">
        <f t="shared" si="0"/>
        <v>18</v>
      </c>
      <c r="D25"/>
      <c r="E25">
        <v>36</v>
      </c>
      <c r="F25">
        <v>17</v>
      </c>
      <c r="H25">
        <v>8</v>
      </c>
      <c r="I25">
        <v>1</v>
      </c>
      <c r="K25">
        <f>[1]Anthony!T29+[1]Anthony!Y29</f>
        <v>1</v>
      </c>
      <c r="L25">
        <f>'[1]Ellen''s Set up Like Anthony''s'!AE30+'[1]Ellen''s Set up Like Anthony''s'!AJ30</f>
        <v>1</v>
      </c>
    </row>
    <row r="26" spans="1:12" x14ac:dyDescent="0.2">
      <c r="A26" t="s">
        <v>59</v>
      </c>
      <c r="B26">
        <f t="shared" si="0"/>
        <v>38</v>
      </c>
      <c r="C26">
        <f t="shared" si="0"/>
        <v>21</v>
      </c>
      <c r="D26"/>
      <c r="E26">
        <v>34</v>
      </c>
      <c r="F26" s="4">
        <v>18</v>
      </c>
      <c r="H26">
        <v>4</v>
      </c>
      <c r="I26" s="4">
        <v>3</v>
      </c>
      <c r="K26">
        <v>0</v>
      </c>
      <c r="L26">
        <f>'[1]Ellen''s Set up Like Anthony''s'!AE31+'[1]Ellen''s Set up Like Anthony''s'!AJ31</f>
        <v>0</v>
      </c>
    </row>
    <row r="27" spans="1:12" x14ac:dyDescent="0.2">
      <c r="A27" t="s">
        <v>60</v>
      </c>
      <c r="B27">
        <f t="shared" si="0"/>
        <v>24</v>
      </c>
      <c r="C27">
        <f t="shared" si="0"/>
        <v>17</v>
      </c>
      <c r="D27"/>
      <c r="E27">
        <v>24</v>
      </c>
      <c r="F27">
        <v>17</v>
      </c>
      <c r="H27">
        <v>0</v>
      </c>
      <c r="I27">
        <v>0</v>
      </c>
      <c r="K27">
        <f>[1]Anthony!T35+[1]Anthony!Y35</f>
        <v>3</v>
      </c>
      <c r="L27">
        <f>'[1]Ellen''s Set up Like Anthony''s'!AE36+'[1]Ellen''s Set up Like Anthony''s'!AJ36</f>
        <v>2</v>
      </c>
    </row>
    <row r="28" spans="1:12" x14ac:dyDescent="0.2">
      <c r="A28" t="s">
        <v>61</v>
      </c>
      <c r="B28">
        <f t="shared" si="0"/>
        <v>15</v>
      </c>
      <c r="C28">
        <f t="shared" si="0"/>
        <v>11</v>
      </c>
      <c r="D28"/>
      <c r="E28">
        <v>12</v>
      </c>
      <c r="F28">
        <v>8</v>
      </c>
      <c r="H28">
        <v>3</v>
      </c>
      <c r="I28">
        <v>3</v>
      </c>
      <c r="K28">
        <f>[1]Anthony!T36+[1]Anthony!Y36</f>
        <v>0</v>
      </c>
      <c r="L28">
        <f>'[1]Ellen''s Set up Like Anthony''s'!AE37+'[1]Ellen''s Set up Like Anthony''s'!AJ37</f>
        <v>0</v>
      </c>
    </row>
    <row r="29" spans="1:12" x14ac:dyDescent="0.2">
      <c r="A29" t="s">
        <v>62</v>
      </c>
      <c r="B29">
        <f t="shared" si="0"/>
        <v>33</v>
      </c>
      <c r="C29">
        <f t="shared" si="0"/>
        <v>14</v>
      </c>
      <c r="D29"/>
      <c r="E29">
        <v>25</v>
      </c>
      <c r="F29">
        <v>8</v>
      </c>
      <c r="H29">
        <v>8</v>
      </c>
      <c r="I29">
        <v>6</v>
      </c>
      <c r="K29">
        <f>[1]Anthony!T37+[1]Anthony!Y37</f>
        <v>1</v>
      </c>
      <c r="L29">
        <f>'[1]Ellen''s Set up Like Anthony''s'!AE38+'[1]Ellen''s Set up Like Anthony''s'!AJ38</f>
        <v>1</v>
      </c>
    </row>
    <row r="30" spans="1:12" x14ac:dyDescent="0.2">
      <c r="A30" t="s">
        <v>63</v>
      </c>
      <c r="B30">
        <f t="shared" si="0"/>
        <v>10</v>
      </c>
      <c r="C30">
        <f t="shared" si="0"/>
        <v>8</v>
      </c>
      <c r="D30"/>
      <c r="E30">
        <v>10</v>
      </c>
      <c r="F30">
        <v>8</v>
      </c>
      <c r="H30">
        <v>0</v>
      </c>
      <c r="I30">
        <v>0</v>
      </c>
      <c r="K30">
        <f>[1]Anthony!T41+[1]Anthony!Y41</f>
        <v>0</v>
      </c>
      <c r="L30">
        <f>'[1]Ellen''s Set up Like Anthony''s'!AE42+'[1]Ellen''s Set up Like Anthony''s'!AJ42</f>
        <v>0</v>
      </c>
    </row>
    <row r="31" spans="1:12" x14ac:dyDescent="0.2">
      <c r="A31" t="s">
        <v>64</v>
      </c>
      <c r="B31">
        <f t="shared" si="0"/>
        <v>14</v>
      </c>
      <c r="C31">
        <f t="shared" si="0"/>
        <v>8</v>
      </c>
      <c r="D31"/>
      <c r="E31">
        <v>12</v>
      </c>
      <c r="F31">
        <v>8</v>
      </c>
      <c r="H31">
        <v>2</v>
      </c>
      <c r="I31">
        <v>0</v>
      </c>
      <c r="K31">
        <f>[1]Anthony!T42+[1]Anthony!Y42</f>
        <v>0</v>
      </c>
      <c r="L31">
        <f>'[1]Ellen''s Set up Like Anthony''s'!AE43+'[1]Ellen''s Set up Like Anthony''s'!AJ43</f>
        <v>0</v>
      </c>
    </row>
    <row r="32" spans="1:12" x14ac:dyDescent="0.2">
      <c r="A32" t="s">
        <v>65</v>
      </c>
      <c r="B32">
        <f t="shared" si="0"/>
        <v>20</v>
      </c>
      <c r="C32">
        <f t="shared" si="0"/>
        <v>18</v>
      </c>
      <c r="D32"/>
      <c r="E32">
        <v>17</v>
      </c>
      <c r="F32">
        <v>16</v>
      </c>
      <c r="H32">
        <v>3</v>
      </c>
      <c r="I32">
        <v>2</v>
      </c>
      <c r="K32">
        <f>[1]Anthony!T43+[1]Anthony!Y43</f>
        <v>3</v>
      </c>
      <c r="L32">
        <f>'[1]Ellen''s Set up Like Anthony''s'!AE44+'[1]Ellen''s Set up Like Anthony''s'!AJ44</f>
        <v>1</v>
      </c>
    </row>
    <row r="33" spans="1:12" x14ac:dyDescent="0.2">
      <c r="A33" t="s">
        <v>66</v>
      </c>
      <c r="B33">
        <f t="shared" si="0"/>
        <v>14</v>
      </c>
      <c r="C33">
        <f t="shared" si="0"/>
        <v>11</v>
      </c>
      <c r="D33"/>
      <c r="E33">
        <v>13</v>
      </c>
      <c r="F33">
        <v>10</v>
      </c>
      <c r="H33">
        <v>1</v>
      </c>
      <c r="I33">
        <v>1</v>
      </c>
      <c r="K33">
        <f>[1]Anthony!T44+[1]Anthony!Y44</f>
        <v>0</v>
      </c>
      <c r="L33">
        <f>'[1]Ellen''s Set up Like Anthony''s'!AE45+'[1]Ellen''s Set up Like Anthony''s'!AJ45</f>
        <v>0</v>
      </c>
    </row>
    <row r="34" spans="1:12" x14ac:dyDescent="0.2">
      <c r="A34" t="s">
        <v>67</v>
      </c>
      <c r="B34">
        <f t="shared" si="0"/>
        <v>22</v>
      </c>
      <c r="C34">
        <f t="shared" si="0"/>
        <v>23</v>
      </c>
      <c r="D34"/>
      <c r="E34">
        <v>21</v>
      </c>
      <c r="F34">
        <v>23</v>
      </c>
      <c r="H34">
        <v>1</v>
      </c>
      <c r="I34">
        <v>0</v>
      </c>
      <c r="K34">
        <f>[1]Anthony!T45+[1]Anthony!Y45</f>
        <v>0</v>
      </c>
      <c r="L34">
        <f>'[1]Ellen''s Set up Like Anthony''s'!AE46+'[1]Ellen''s Set up Like Anthony''s'!AJ46</f>
        <v>0</v>
      </c>
    </row>
    <row r="35" spans="1:12" x14ac:dyDescent="0.2">
      <c r="A35" t="s">
        <v>68</v>
      </c>
      <c r="B35">
        <f t="shared" si="0"/>
        <v>19</v>
      </c>
      <c r="C35">
        <f t="shared" si="0"/>
        <v>13</v>
      </c>
      <c r="D35"/>
      <c r="E35">
        <v>15</v>
      </c>
      <c r="F35">
        <v>10</v>
      </c>
      <c r="H35">
        <v>4</v>
      </c>
      <c r="I35">
        <v>3</v>
      </c>
      <c r="K35">
        <f>[1]Anthony!T46+[1]Anthony!Y46</f>
        <v>0</v>
      </c>
      <c r="L35">
        <f>'[1]Ellen''s Set up Like Anthony''s'!AE47+'[1]Ellen''s Set up Like Anthony''s'!AJ47</f>
        <v>0</v>
      </c>
    </row>
    <row r="36" spans="1:12" x14ac:dyDescent="0.2">
      <c r="A36" t="s">
        <v>69</v>
      </c>
      <c r="B36">
        <f t="shared" si="0"/>
        <v>13</v>
      </c>
      <c r="C36">
        <f t="shared" si="0"/>
        <v>13</v>
      </c>
      <c r="D36"/>
      <c r="E36">
        <v>13</v>
      </c>
      <c r="F36" s="4">
        <v>11</v>
      </c>
      <c r="H36">
        <v>0</v>
      </c>
      <c r="I36" s="4">
        <v>2</v>
      </c>
      <c r="K36">
        <f>[1]Anthony!T47+[1]Anthony!Y47</f>
        <v>0</v>
      </c>
      <c r="L36">
        <f>'[1]Ellen''s Set up Like Anthony''s'!AE48+'[1]Ellen''s Set up Like Anthony''s'!AJ48</f>
        <v>0</v>
      </c>
    </row>
    <row r="37" spans="1:12" x14ac:dyDescent="0.2">
      <c r="A37" t="s">
        <v>70</v>
      </c>
      <c r="B37">
        <f t="shared" si="0"/>
        <v>21</v>
      </c>
      <c r="C37">
        <f t="shared" si="0"/>
        <v>16</v>
      </c>
      <c r="D37"/>
      <c r="E37">
        <v>20</v>
      </c>
      <c r="F37">
        <v>15</v>
      </c>
      <c r="H37">
        <v>1</v>
      </c>
      <c r="I37">
        <v>1</v>
      </c>
      <c r="K37">
        <f>[1]Anthony!T48+[1]Anthony!Y48</f>
        <v>0</v>
      </c>
      <c r="L37">
        <f>'[1]Ellen''s Set up Like Anthony''s'!AE49+'[1]Ellen''s Set up Like Anthony''s'!AJ49</f>
        <v>1</v>
      </c>
    </row>
    <row r="38" spans="1:12" x14ac:dyDescent="0.2">
      <c r="A38" t="s">
        <v>71</v>
      </c>
      <c r="B38">
        <f t="shared" si="0"/>
        <v>20</v>
      </c>
      <c r="C38">
        <f t="shared" si="0"/>
        <v>21</v>
      </c>
      <c r="D38"/>
      <c r="E38">
        <v>20</v>
      </c>
      <c r="F38">
        <v>21</v>
      </c>
      <c r="H38">
        <v>0</v>
      </c>
      <c r="I38">
        <v>0</v>
      </c>
      <c r="K38">
        <f>[1]Anthony!T49+[1]Anthony!Y49</f>
        <v>0</v>
      </c>
      <c r="L38">
        <f>'[1]Ellen''s Set up Like Anthony''s'!AE50+'[1]Ellen''s Set up Like Anthony''s'!AJ50</f>
        <v>0</v>
      </c>
    </row>
    <row r="39" spans="1:12" x14ac:dyDescent="0.2">
      <c r="A39" t="s">
        <v>72</v>
      </c>
      <c r="B39">
        <f t="shared" si="0"/>
        <v>17</v>
      </c>
      <c r="C39">
        <f t="shared" si="0"/>
        <v>15</v>
      </c>
      <c r="D39"/>
      <c r="E39">
        <v>17</v>
      </c>
      <c r="F39">
        <v>15</v>
      </c>
      <c r="H39">
        <v>0</v>
      </c>
      <c r="I39">
        <v>0</v>
      </c>
      <c r="K39">
        <f>[1]Anthony!T50+[1]Anthony!Y50</f>
        <v>1</v>
      </c>
      <c r="L39">
        <f>'[1]Ellen''s Set up Like Anthony''s'!AE51+'[1]Ellen''s Set up Like Anthony''s'!AJ51</f>
        <v>1</v>
      </c>
    </row>
    <row r="40" spans="1:12" x14ac:dyDescent="0.2">
      <c r="A40" t="s">
        <v>73</v>
      </c>
      <c r="B40">
        <f t="shared" si="0"/>
        <v>9</v>
      </c>
      <c r="C40">
        <f t="shared" si="0"/>
        <v>10</v>
      </c>
      <c r="D40"/>
      <c r="E40">
        <v>8</v>
      </c>
      <c r="F40">
        <v>8</v>
      </c>
      <c r="H40">
        <v>1</v>
      </c>
      <c r="I40">
        <v>2</v>
      </c>
      <c r="K40">
        <f>[1]Anthony!T51+[1]Anthony!Y51</f>
        <v>0</v>
      </c>
      <c r="L40">
        <f>'[1]Ellen''s Set up Like Anthony''s'!AE52+'[1]Ellen''s Set up Like Anthony''s'!AJ52</f>
        <v>0</v>
      </c>
    </row>
    <row r="41" spans="1:12" x14ac:dyDescent="0.2">
      <c r="A41" t="s">
        <v>74</v>
      </c>
      <c r="B41">
        <f t="shared" si="0"/>
        <v>10</v>
      </c>
      <c r="C41">
        <f t="shared" si="0"/>
        <v>11</v>
      </c>
      <c r="D41"/>
      <c r="E41">
        <v>7</v>
      </c>
      <c r="F41">
        <v>10</v>
      </c>
      <c r="H41">
        <v>3</v>
      </c>
      <c r="I41">
        <v>1</v>
      </c>
      <c r="K41">
        <f>[1]Anthony!T52+[1]Anthony!Y52</f>
        <v>1</v>
      </c>
      <c r="L41">
        <f>'[1]Ellen''s Set up Like Anthony''s'!AE53+'[1]Ellen''s Set up Like Anthony''s'!AJ53</f>
        <v>1</v>
      </c>
    </row>
    <row r="42" spans="1:12" x14ac:dyDescent="0.2">
      <c r="A42" t="s">
        <v>75</v>
      </c>
      <c r="B42">
        <f t="shared" si="0"/>
        <v>15</v>
      </c>
      <c r="C42">
        <f t="shared" si="0"/>
        <v>14</v>
      </c>
      <c r="D42"/>
      <c r="E42">
        <v>11</v>
      </c>
      <c r="F42" s="4">
        <v>11</v>
      </c>
      <c r="H42">
        <v>4</v>
      </c>
      <c r="I42" s="4">
        <v>3</v>
      </c>
      <c r="K42">
        <f>[1]Anthony!T53+[1]Anthony!Y53</f>
        <v>0</v>
      </c>
      <c r="L42">
        <f>'[1]Ellen''s Set up Like Anthony''s'!AE54+'[1]Ellen''s Set up Like Anthony''s'!AJ54</f>
        <v>1</v>
      </c>
    </row>
    <row r="43" spans="1:12" x14ac:dyDescent="0.2">
      <c r="A43" t="s">
        <v>76</v>
      </c>
      <c r="B43">
        <f t="shared" si="0"/>
        <v>24</v>
      </c>
      <c r="C43">
        <f t="shared" si="0"/>
        <v>17</v>
      </c>
      <c r="D43"/>
      <c r="E43">
        <v>24</v>
      </c>
      <c r="F43">
        <v>17</v>
      </c>
      <c r="H43">
        <v>0</v>
      </c>
      <c r="I43">
        <v>0</v>
      </c>
      <c r="K43">
        <f>[1]Anthony!T54+[1]Anthony!Y54</f>
        <v>3</v>
      </c>
      <c r="L43">
        <f>'[1]Ellen''s Set up Like Anthony''s'!AE55+'[1]Ellen''s Set up Like Anthony''s'!AJ55</f>
        <v>2</v>
      </c>
    </row>
    <row r="44" spans="1:12" x14ac:dyDescent="0.2">
      <c r="A44" t="s">
        <v>77</v>
      </c>
      <c r="B44">
        <f t="shared" si="0"/>
        <v>19</v>
      </c>
      <c r="C44">
        <f t="shared" si="0"/>
        <v>15</v>
      </c>
      <c r="D44"/>
      <c r="E44">
        <v>18</v>
      </c>
      <c r="F44">
        <v>15</v>
      </c>
      <c r="H44">
        <v>1</v>
      </c>
      <c r="I44">
        <v>0</v>
      </c>
      <c r="K44">
        <f>[1]Anthony!T56+[1]Anthony!Y56</f>
        <v>1</v>
      </c>
      <c r="L44">
        <f>'[1]Ellen''s Set up Like Anthony''s'!AE57+'[1]Ellen''s Set up Like Anthony''s'!AJ57</f>
        <v>1</v>
      </c>
    </row>
    <row r="45" spans="1:12" x14ac:dyDescent="0.2">
      <c r="A45" t="s">
        <v>78</v>
      </c>
      <c r="B45">
        <f t="shared" si="0"/>
        <v>25</v>
      </c>
      <c r="C45">
        <f t="shared" si="0"/>
        <v>16</v>
      </c>
      <c r="D45"/>
      <c r="E45">
        <v>22</v>
      </c>
      <c r="F45">
        <v>16</v>
      </c>
      <c r="H45">
        <v>3</v>
      </c>
      <c r="I45">
        <v>0</v>
      </c>
      <c r="K45">
        <f>[1]Anthony!T57+[1]Anthony!Y57</f>
        <v>1</v>
      </c>
      <c r="L45">
        <f>'[1]Ellen''s Set up Like Anthony''s'!AE58+'[1]Ellen''s Set up Like Anthony''s'!AJ58</f>
        <v>1</v>
      </c>
    </row>
    <row r="46" spans="1:12" x14ac:dyDescent="0.2">
      <c r="A46" t="s">
        <v>79</v>
      </c>
      <c r="B46">
        <f t="shared" si="0"/>
        <v>33</v>
      </c>
      <c r="C46">
        <f t="shared" si="0"/>
        <v>12</v>
      </c>
      <c r="D46"/>
      <c r="E46">
        <v>30</v>
      </c>
      <c r="F46">
        <v>10</v>
      </c>
      <c r="H46">
        <v>3</v>
      </c>
      <c r="I46">
        <v>2</v>
      </c>
      <c r="K46">
        <f>[1]Anthony!T58+[1]Anthony!Y58</f>
        <v>0</v>
      </c>
      <c r="L46">
        <f>'[1]Ellen''s Set up Like Anthony''s'!AE59+'[1]Ellen''s Set up Like Anthony''s'!AJ59</f>
        <v>0</v>
      </c>
    </row>
    <row r="47" spans="1:12" x14ac:dyDescent="0.2">
      <c r="A47" t="s">
        <v>80</v>
      </c>
      <c r="B47">
        <f t="shared" si="0"/>
        <v>30</v>
      </c>
      <c r="C47">
        <f t="shared" si="0"/>
        <v>11</v>
      </c>
      <c r="D47"/>
      <c r="E47">
        <v>28</v>
      </c>
      <c r="F47">
        <v>10</v>
      </c>
      <c r="H47">
        <v>2</v>
      </c>
      <c r="I47">
        <v>1</v>
      </c>
      <c r="K47">
        <f>[1]Anthony!T59+[1]Anthony!Y59</f>
        <v>1</v>
      </c>
      <c r="L47">
        <f>'[1]Ellen''s Set up Like Anthony''s'!AE60+'[1]Ellen''s Set up Like Anthony''s'!AJ60</f>
        <v>1</v>
      </c>
    </row>
    <row r="48" spans="1:12" x14ac:dyDescent="0.2">
      <c r="A48" t="s">
        <v>81</v>
      </c>
      <c r="B48">
        <f t="shared" si="0"/>
        <v>21</v>
      </c>
      <c r="C48">
        <f t="shared" si="0"/>
        <v>10</v>
      </c>
      <c r="D48"/>
      <c r="E48">
        <v>16</v>
      </c>
      <c r="F48" s="4">
        <v>8</v>
      </c>
      <c r="H48">
        <v>5</v>
      </c>
      <c r="I48" s="4">
        <v>2</v>
      </c>
      <c r="K48">
        <f>[1]Anthony!T60+[1]Anthony!Y60</f>
        <v>0</v>
      </c>
      <c r="L48">
        <f>'[1]Ellen''s Set up Like Anthony''s'!AE61+'[1]Ellen''s Set up Like Anthony''s'!AJ61</f>
        <v>0</v>
      </c>
    </row>
    <row r="49" spans="1:12" x14ac:dyDescent="0.2">
      <c r="A49" t="s">
        <v>82</v>
      </c>
      <c r="B49">
        <f t="shared" si="0"/>
        <v>13</v>
      </c>
      <c r="C49">
        <f t="shared" si="0"/>
        <v>10</v>
      </c>
      <c r="D49"/>
      <c r="E49">
        <v>13</v>
      </c>
      <c r="F49">
        <v>6</v>
      </c>
      <c r="H49">
        <v>0</v>
      </c>
      <c r="I49">
        <v>4</v>
      </c>
      <c r="K49">
        <f>[1]Anthony!T61+[1]Anthony!Y61</f>
        <v>2</v>
      </c>
      <c r="L49">
        <f>'[1]Ellen''s Set up Like Anthony''s'!AE62+'[1]Ellen''s Set up Like Anthony''s'!AJ62</f>
        <v>0</v>
      </c>
    </row>
    <row r="50" spans="1:12" x14ac:dyDescent="0.2">
      <c r="A50" t="s">
        <v>83</v>
      </c>
      <c r="B50">
        <f t="shared" si="0"/>
        <v>34</v>
      </c>
      <c r="C50">
        <f t="shared" si="0"/>
        <v>28</v>
      </c>
      <c r="D50"/>
      <c r="E50">
        <v>32</v>
      </c>
      <c r="F50">
        <v>26</v>
      </c>
      <c r="H50">
        <v>2</v>
      </c>
      <c r="I50">
        <v>2</v>
      </c>
      <c r="K50">
        <f>[1]Anthony!T62+[1]Anthony!Y62</f>
        <v>2</v>
      </c>
      <c r="L50">
        <f>'[1]Ellen''s Set up Like Anthony''s'!AE63+'[1]Ellen''s Set up Like Anthony''s'!AJ63</f>
        <v>2</v>
      </c>
    </row>
    <row r="51" spans="1:12" x14ac:dyDescent="0.2">
      <c r="A51" t="s">
        <v>84</v>
      </c>
      <c r="B51">
        <f t="shared" si="0"/>
        <v>34</v>
      </c>
      <c r="C51">
        <f t="shared" si="0"/>
        <v>14</v>
      </c>
      <c r="D51"/>
      <c r="E51">
        <v>27</v>
      </c>
      <c r="F51">
        <v>11</v>
      </c>
      <c r="H51">
        <v>7</v>
      </c>
      <c r="I51">
        <v>3</v>
      </c>
      <c r="K51">
        <f>[1]Anthony!T63+[1]Anthony!Y63</f>
        <v>0</v>
      </c>
      <c r="L51">
        <f>'[1]Ellen''s Set up Like Anthony''s'!AE64+'[1]Ellen''s Set up Like Anthony''s'!AJ64</f>
        <v>2</v>
      </c>
    </row>
    <row r="52" spans="1:12" x14ac:dyDescent="0.2">
      <c r="A52" t="s">
        <v>85</v>
      </c>
      <c r="B52">
        <f t="shared" ref="B52:B56" si="1">SUM(E52,H52)</f>
        <v>25</v>
      </c>
      <c r="C52">
        <f t="shared" ref="C52:C56" si="2">SUM(F52,I52)</f>
        <v>11</v>
      </c>
      <c r="D52"/>
      <c r="E52">
        <v>13</v>
      </c>
      <c r="F52">
        <v>9</v>
      </c>
      <c r="H52">
        <v>12</v>
      </c>
      <c r="I52">
        <v>2</v>
      </c>
      <c r="K52">
        <f>[1]Anthony!T76+[1]Anthony!Y76</f>
        <v>0</v>
      </c>
      <c r="L52">
        <f>'[1]Ellen''s Set up Like Anthony''s'!AE77+'[1]Ellen''s Set up Like Anthony''s'!AJ77</f>
        <v>0</v>
      </c>
    </row>
    <row r="53" spans="1:12" x14ac:dyDescent="0.2">
      <c r="A53" t="s">
        <v>86</v>
      </c>
      <c r="B53">
        <f t="shared" si="1"/>
        <v>26</v>
      </c>
      <c r="C53">
        <f t="shared" si="2"/>
        <v>19</v>
      </c>
      <c r="D53"/>
      <c r="E53">
        <v>22</v>
      </c>
      <c r="F53">
        <v>16</v>
      </c>
      <c r="H53">
        <v>4</v>
      </c>
      <c r="I53">
        <v>3</v>
      </c>
      <c r="K53">
        <f>[1]Anthony!T77+[1]Anthony!Y77</f>
        <v>0</v>
      </c>
      <c r="L53">
        <f>'[1]Ellen''s Set up Like Anthony''s'!AE78+'[1]Ellen''s Set up Like Anthony''s'!AJ78</f>
        <v>0</v>
      </c>
    </row>
    <row r="54" spans="1:12" x14ac:dyDescent="0.2">
      <c r="A54" t="s">
        <v>87</v>
      </c>
      <c r="B54">
        <f t="shared" si="1"/>
        <v>29</v>
      </c>
      <c r="C54">
        <f t="shared" si="2"/>
        <v>17</v>
      </c>
      <c r="D54"/>
      <c r="E54">
        <v>25</v>
      </c>
      <c r="F54">
        <v>14</v>
      </c>
      <c r="H54">
        <v>4</v>
      </c>
      <c r="I54">
        <v>3</v>
      </c>
      <c r="K54">
        <f>[1]Anthony!T78+[1]Anthony!Y78</f>
        <v>0</v>
      </c>
      <c r="L54">
        <f>'[1]Ellen''s Set up Like Anthony''s'!AE79+'[1]Ellen''s Set up Like Anthony''s'!AJ79</f>
        <v>0</v>
      </c>
    </row>
    <row r="55" spans="1:12" x14ac:dyDescent="0.2">
      <c r="A55" t="s">
        <v>88</v>
      </c>
      <c r="B55">
        <f t="shared" si="1"/>
        <v>27</v>
      </c>
      <c r="C55">
        <f t="shared" si="2"/>
        <v>16</v>
      </c>
      <c r="D55"/>
      <c r="E55">
        <v>26</v>
      </c>
      <c r="F55">
        <v>16</v>
      </c>
      <c r="H55">
        <v>1</v>
      </c>
      <c r="I55">
        <v>0</v>
      </c>
      <c r="K55">
        <f>[1]Anthony!T79+[1]Anthony!Y79</f>
        <v>0</v>
      </c>
      <c r="L55">
        <f>'[1]Ellen''s Set up Like Anthony''s'!AE80+'[1]Ellen''s Set up Like Anthony''s'!AJ80</f>
        <v>0</v>
      </c>
    </row>
    <row r="56" spans="1:12" x14ac:dyDescent="0.2">
      <c r="A56" t="s">
        <v>89</v>
      </c>
      <c r="B56">
        <f t="shared" si="1"/>
        <v>19</v>
      </c>
      <c r="C56">
        <f t="shared" si="2"/>
        <v>11</v>
      </c>
      <c r="D56"/>
      <c r="E56">
        <v>16</v>
      </c>
      <c r="F56">
        <v>9</v>
      </c>
      <c r="H56">
        <v>3</v>
      </c>
      <c r="I56">
        <v>2</v>
      </c>
      <c r="K56">
        <f>[1]Anthony!T80+[1]Anthony!Y80</f>
        <v>0</v>
      </c>
      <c r="L56">
        <f>'[1]Ellen''s Set up Like Anthony''s'!AE81+'[1]Ellen''s Set up Like Anthony''s'!AJ81</f>
        <v>0</v>
      </c>
    </row>
  </sheetData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Easy (Big) Target</vt:lpstr>
      <vt:lpstr>Medium Target</vt:lpstr>
      <vt:lpstr>Difficult (Small) Target</vt:lpstr>
      <vt:lpstr>SPSS Data</vt:lpstr>
      <vt:lpstr>Interrater Reliability Data</vt:lpstr>
    </vt:vector>
  </TitlesOfParts>
  <Company>Yale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Ellen Furlong</dc:creator>
  <cp:lastModifiedBy>Ellen Furlong</cp:lastModifiedBy>
  <dcterms:created xsi:type="dcterms:W3CDTF">2012-08-07T02:20:27Z</dcterms:created>
  <dcterms:modified xsi:type="dcterms:W3CDTF">2017-01-23T16:22:12Z</dcterms:modified>
</cp:coreProperties>
</file>